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5" yWindow="105" windowWidth="14400" windowHeight="11535" tabRatio="892"/>
  </bookViews>
  <sheets>
    <sheet name="LA Drop Down" sheetId="65" r:id="rId1"/>
    <sheet name="LA Data" sheetId="41" r:id="rId2"/>
    <sheet name="LA Lookup" sheetId="85" r:id="rId3"/>
  </sheets>
  <externalReferences>
    <externalReference r:id="rId4"/>
  </externalReferences>
  <definedNames>
    <definedName name="_xlnm._FilterDatabase" localSheetId="1" hidden="1">'LA Data'!$A$12:$BE$395</definedName>
    <definedName name="_xlnm._FilterDatabase" hidden="1">#REF!</definedName>
    <definedName name="LA_NAMES">'LA Lookup'!$I$1:$I$386</definedName>
    <definedName name="_xlnm.Print_Area" localSheetId="1">'LA Data'!$A$1:$AU$409</definedName>
    <definedName name="_xlnm.Print_Area" localSheetId="0">'LA Drop Down'!$A$1:$E$59</definedName>
    <definedName name="_xlnm.Print_Titles" localSheetId="1">'LA Data'!$C:$C,'LA Data'!$5:$6</definedName>
    <definedName name="SpendingPower">'[1]Summary LA - 15-16'!$B$12:$BO$394</definedName>
    <definedName name="SpendingPowerIncGLA">'[1]Summary LA - 15-16'!$B$12:$BO$394,'[1]Summary LA - 15-16'!$B$10,'[1]Summary LA - 15-16'!$C$10,'[1]Summary LA - 15-16'!$B$10,'[1]Summary LA - 15-16'!$B$10,'[1]Summary LA - 15-16'!$C$10,'[1]Summary LA - 15-16'!$B$10:$BO$10</definedName>
    <definedName name="SummaryLA1516">'LA Data'!$B$13:$BA$395</definedName>
  </definedNames>
  <calcPr calcId="145621"/>
</workbook>
</file>

<file path=xl/calcChain.xml><?xml version="1.0" encoding="utf-8"?>
<calcChain xmlns="http://schemas.openxmlformats.org/spreadsheetml/2006/main">
  <c r="G4" i="65" l="1"/>
  <c r="F4" i="65" l="1"/>
  <c r="E40" i="65" l="1"/>
  <c r="E41" i="65"/>
  <c r="D39" i="65"/>
  <c r="E39" i="65"/>
  <c r="B1" i="41" l="1"/>
  <c r="C1" i="41"/>
  <c r="D1" i="41"/>
  <c r="E1" i="41"/>
  <c r="F1" i="41"/>
  <c r="G1" i="41"/>
  <c r="H1" i="41"/>
  <c r="I1" i="41"/>
  <c r="J1" i="41"/>
  <c r="K1" i="41"/>
  <c r="L1" i="41"/>
  <c r="M1" i="41"/>
  <c r="N1" i="41"/>
  <c r="O1" i="41"/>
  <c r="P1" i="41"/>
  <c r="Q1" i="41"/>
  <c r="R1" i="41"/>
  <c r="S1" i="41"/>
  <c r="T1" i="41"/>
  <c r="U1" i="41"/>
  <c r="V1" i="41"/>
  <c r="W1" i="41"/>
  <c r="X1" i="41"/>
  <c r="Y1" i="41"/>
  <c r="Z1" i="41"/>
  <c r="AA1" i="41"/>
  <c r="AB1" i="41"/>
  <c r="AC1" i="41"/>
  <c r="AD1" i="41"/>
  <c r="AE1" i="41"/>
  <c r="AF1" i="41"/>
  <c r="AG1" i="41"/>
  <c r="AH1" i="41"/>
  <c r="AI1" i="41"/>
  <c r="AJ1" i="41"/>
  <c r="AK1" i="41"/>
  <c r="AL1" i="41"/>
  <c r="AM1" i="41"/>
  <c r="AN1" i="41"/>
  <c r="AO1" i="41"/>
  <c r="AP1" i="41"/>
  <c r="AQ1" i="41"/>
  <c r="AR1" i="41"/>
  <c r="AS1" i="41"/>
  <c r="AT1" i="41"/>
  <c r="D24" i="65" l="1"/>
  <c r="E24" i="65" l="1"/>
  <c r="E27" i="65" l="1"/>
  <c r="D27" i="65"/>
  <c r="D21" i="65" l="1"/>
  <c r="D17" i="65"/>
  <c r="E21" i="65"/>
  <c r="D19" i="65"/>
  <c r="E20" i="65"/>
  <c r="D14" i="65"/>
  <c r="E10" i="65"/>
  <c r="E19" i="65"/>
  <c r="D26" i="65"/>
  <c r="D25" i="65"/>
  <c r="E26" i="65"/>
  <c r="D10" i="65"/>
  <c r="D15" i="65"/>
  <c r="D28" i="65"/>
  <c r="E28" i="65"/>
  <c r="D18" i="65"/>
  <c r="E11" i="65" l="1"/>
  <c r="D23" i="65"/>
  <c r="D9" i="65"/>
  <c r="D12" i="65"/>
  <c r="E23" i="65"/>
  <c r="D16" i="65"/>
  <c r="E16" i="65"/>
  <c r="D29" i="65"/>
  <c r="D30" i="65"/>
  <c r="E14" i="65"/>
  <c r="D11" i="65"/>
  <c r="E15" i="65"/>
  <c r="E9" i="65" l="1"/>
  <c r="E12" i="65"/>
  <c r="E30" i="65"/>
  <c r="E22" i="65" l="1"/>
  <c r="E31" i="65"/>
  <c r="D22" i="65" l="1"/>
  <c r="D31" i="65"/>
  <c r="D33" i="65" l="1"/>
  <c r="D43" i="65" s="1"/>
  <c r="E29" i="65" l="1"/>
  <c r="E13" i="65" l="1"/>
  <c r="E33" i="65" s="1"/>
  <c r="E43" i="65" l="1"/>
  <c r="E44" i="65" s="1"/>
  <c r="E45" i="65" s="1"/>
  <c r="E34" i="65"/>
  <c r="E35" i="65" s="1"/>
</calcChain>
</file>

<file path=xl/sharedStrings.xml><?xml version="1.0" encoding="utf-8"?>
<sst xmlns="http://schemas.openxmlformats.org/spreadsheetml/2006/main" count="6379" uniqueCount="2156">
  <si>
    <t>Commons Registration Authorities 2014-15</t>
  </si>
  <si>
    <t>City of London Offset 2014-15</t>
  </si>
  <si>
    <t>Inshore Fisheries Conservation Authorities 2015-16</t>
  </si>
  <si>
    <t>Lead Local Flood Authorities 2015-16</t>
  </si>
  <si>
    <t>Commons Registration Authorities 2015-16</t>
  </si>
  <si>
    <t>City of London Offset 2015-16</t>
  </si>
  <si>
    <t>2014-15 (adjusted)</t>
  </si>
  <si>
    <t>New Homes Bonus: returned funding</t>
  </si>
  <si>
    <t>E1121</t>
  </si>
  <si>
    <t>E6161</t>
  </si>
  <si>
    <t>E4402</t>
  </si>
  <si>
    <t>E1221</t>
  </si>
  <si>
    <t>E6112</t>
  </si>
  <si>
    <t>E2234</t>
  </si>
  <si>
    <t>E4603</t>
  </si>
  <si>
    <t>E6113</t>
  </si>
  <si>
    <t>E1302</t>
  </si>
  <si>
    <t>E5036</t>
  </si>
  <si>
    <t>E0532</t>
  </si>
  <si>
    <t>E1131</t>
  </si>
  <si>
    <t>E1233</t>
  </si>
  <si>
    <t>E1732</t>
  </si>
  <si>
    <t>E1933</t>
  </si>
  <si>
    <t>E2532</t>
  </si>
  <si>
    <t>E2833</t>
  </si>
  <si>
    <t>E2001</t>
  </si>
  <si>
    <t>E3432</t>
  </si>
  <si>
    <t>E1421</t>
  </si>
  <si>
    <t>E6114</t>
  </si>
  <si>
    <t>E1432</t>
  </si>
  <si>
    <t>E1733</t>
  </si>
  <si>
    <t>E0935</t>
  </si>
  <si>
    <t>E3631</t>
  </si>
  <si>
    <t>E5037</t>
  </si>
  <si>
    <t>E1537</t>
  </si>
  <si>
    <t>E3632</t>
  </si>
  <si>
    <t>E1036</t>
  </si>
  <si>
    <t>E1521</t>
  </si>
  <si>
    <t>E6115</t>
  </si>
  <si>
    <t>E6071</t>
  </si>
  <si>
    <t>E1132</t>
  </si>
  <si>
    <t>E1734</t>
  </si>
  <si>
    <t>E0533</t>
  </si>
  <si>
    <t>E3532</t>
  </si>
  <si>
    <t>E1633</t>
  </si>
  <si>
    <t>E2335</t>
  </si>
  <si>
    <t>E4501</t>
  </si>
  <si>
    <t>E3034</t>
  </si>
  <si>
    <t>E1634</t>
  </si>
  <si>
    <t>E1620</t>
  </si>
  <si>
    <t>R638</t>
  </si>
  <si>
    <t>Hampshire</t>
  </si>
  <si>
    <t>R187</t>
  </si>
  <si>
    <t>Harborough</t>
  </si>
  <si>
    <t>R391</t>
  </si>
  <si>
    <t>Haringey</t>
  </si>
  <si>
    <t>R101</t>
  </si>
  <si>
    <t>Harlow</t>
  </si>
  <si>
    <t>R614</t>
  </si>
  <si>
    <t>Harrogate</t>
  </si>
  <si>
    <t>R392</t>
  </si>
  <si>
    <t>Harrow</t>
  </si>
  <si>
    <t>R119</t>
  </si>
  <si>
    <t>Hart</t>
  </si>
  <si>
    <t>R606</t>
  </si>
  <si>
    <t>Hartlepool</t>
  </si>
  <si>
    <t>R89</t>
  </si>
  <si>
    <t>Hastings</t>
  </si>
  <si>
    <t>R120</t>
  </si>
  <si>
    <t>Havant</t>
  </si>
  <si>
    <t>R393</t>
  </si>
  <si>
    <t>Havering</t>
  </si>
  <si>
    <t>R656</t>
  </si>
  <si>
    <t xml:space="preserve">Herefordshire </t>
  </si>
  <si>
    <t>R422</t>
  </si>
  <si>
    <t>Reigate and Banstead outside MPD</t>
  </si>
  <si>
    <t>R505</t>
  </si>
  <si>
    <t>E1971</t>
  </si>
  <si>
    <t>Broxbourne inside MPD</t>
  </si>
  <si>
    <t>R506</t>
  </si>
  <si>
    <t>E1972</t>
  </si>
  <si>
    <t>Broxbourne outside MPD</t>
  </si>
  <si>
    <t>R507</t>
  </si>
  <si>
    <t>E1973</t>
  </si>
  <si>
    <t>Welwyn Hatfield inside MPD</t>
  </si>
  <si>
    <t>R508</t>
  </si>
  <si>
    <t>E1571</t>
  </si>
  <si>
    <t>Welwyn Hatfield outside MPD</t>
  </si>
  <si>
    <t>R509</t>
  </si>
  <si>
    <t>E1572</t>
  </si>
  <si>
    <t>Epping Forest inside MPD</t>
  </si>
  <si>
    <t>R510</t>
  </si>
  <si>
    <t>E1574</t>
  </si>
  <si>
    <t>Epping Forest outside MPD</t>
  </si>
  <si>
    <t>R511</t>
  </si>
  <si>
    <t>Hertsmere inside MPD</t>
  </si>
  <si>
    <t>R512</t>
  </si>
  <si>
    <t>Hertsmere outside MPD</t>
  </si>
  <si>
    <t>R545</t>
  </si>
  <si>
    <t>E6765</t>
  </si>
  <si>
    <t>RECEIVER</t>
  </si>
  <si>
    <t>Residuary Receiver</t>
  </si>
  <si>
    <t>R546</t>
  </si>
  <si>
    <t>Residuary Receiver - Probation</t>
  </si>
  <si>
    <t>R547</t>
  </si>
  <si>
    <t>Residuary Receiver - Magistrates Courts</t>
  </si>
  <si>
    <t>R548</t>
  </si>
  <si>
    <t>Metropolitan Police Authority (Inner London)</t>
  </si>
  <si>
    <t>R549</t>
  </si>
  <si>
    <t>Metropolitan Police Authority (Outer London)</t>
  </si>
  <si>
    <t>R550</t>
  </si>
  <si>
    <t>METPOL</t>
  </si>
  <si>
    <t>Metropolitan Police Authority</t>
  </si>
  <si>
    <t>R551</t>
  </si>
  <si>
    <t>Essex Police 2000</t>
  </si>
  <si>
    <t>R552</t>
  </si>
  <si>
    <t>Hertfordshire Police 2000</t>
  </si>
  <si>
    <t>R553</t>
  </si>
  <si>
    <t>Surrey Police 2000</t>
  </si>
  <si>
    <t>GLA - all functions</t>
  </si>
  <si>
    <t>R571</t>
  </si>
  <si>
    <t>E5101</t>
  </si>
  <si>
    <t>GLAPOL</t>
  </si>
  <si>
    <t>GLA - police</t>
  </si>
  <si>
    <t>R572</t>
  </si>
  <si>
    <t>E5102</t>
  </si>
  <si>
    <t>GLAFIR</t>
  </si>
  <si>
    <t>GLA - fire</t>
  </si>
  <si>
    <t>R573</t>
  </si>
  <si>
    <t>GLA - roads</t>
  </si>
  <si>
    <t>R574</t>
  </si>
  <si>
    <t>GLA - other transport</t>
  </si>
  <si>
    <t>R575</t>
  </si>
  <si>
    <t>E5103</t>
  </si>
  <si>
    <t>GLA - tfl</t>
  </si>
  <si>
    <t>R576</t>
  </si>
  <si>
    <t>E5104</t>
  </si>
  <si>
    <t>GLA - development</t>
  </si>
  <si>
    <t>R579</t>
  </si>
  <si>
    <t>E5105</t>
  </si>
  <si>
    <t>GLA - mayor and misc</t>
  </si>
  <si>
    <t>R580</t>
  </si>
  <si>
    <t>GLAnoPOL</t>
  </si>
  <si>
    <t>GLA - all except police</t>
  </si>
  <si>
    <t>R581</t>
  </si>
  <si>
    <t>GLMCA</t>
  </si>
  <si>
    <t>GL Magistrates Courts Authority</t>
  </si>
  <si>
    <t>B1</t>
  </si>
  <si>
    <t>Boothferry (to East Riding)</t>
  </si>
  <si>
    <t>B2</t>
  </si>
  <si>
    <t>Boothferry (to North Lincs)</t>
  </si>
  <si>
    <t>B3</t>
  </si>
  <si>
    <t>Harrogate (to York)</t>
  </si>
  <si>
    <t>B4</t>
  </si>
  <si>
    <t>Ryedale (to York)</t>
  </si>
  <si>
    <t>B5</t>
  </si>
  <si>
    <t>Selby (to York)</t>
  </si>
  <si>
    <t>B6</t>
  </si>
  <si>
    <t>Goole area</t>
  </si>
  <si>
    <t>C1</t>
  </si>
  <si>
    <t>Rhymney Valley</t>
  </si>
  <si>
    <t>C2</t>
  </si>
  <si>
    <t>Llanrhaedr-ym-Mochnant and Llansilin</t>
  </si>
  <si>
    <t>South Norfolk</t>
  </si>
  <si>
    <t>R213</t>
  </si>
  <si>
    <t>South Northamptonshire</t>
  </si>
  <si>
    <t>R239</t>
  </si>
  <si>
    <t>South Oxfordshire</t>
  </si>
  <si>
    <t>R182</t>
  </si>
  <si>
    <t>South Ribble</t>
  </si>
  <si>
    <t>R252</t>
  </si>
  <si>
    <t>South Somerset</t>
  </si>
  <si>
    <t>R257</t>
  </si>
  <si>
    <t>South Staffordshire</t>
  </si>
  <si>
    <t>R356</t>
  </si>
  <si>
    <t>South Tyneside</t>
  </si>
  <si>
    <t>R303</t>
  </si>
  <si>
    <t xml:space="preserve">South Yorkshire Fire </t>
  </si>
  <si>
    <t>R627</t>
  </si>
  <si>
    <t>Southampton</t>
  </si>
  <si>
    <t>R654</t>
  </si>
  <si>
    <t>Southend-on-Sea</t>
  </si>
  <si>
    <t>R379</t>
  </si>
  <si>
    <t>Southwark</t>
  </si>
  <si>
    <t>R275</t>
  </si>
  <si>
    <t>Spelthorne</t>
  </si>
  <si>
    <t>R141</t>
  </si>
  <si>
    <t>St Albans</t>
  </si>
  <si>
    <t>R266</t>
  </si>
  <si>
    <t>St Edmundsbury</t>
  </si>
  <si>
    <t>R346</t>
  </si>
  <si>
    <t>St Helens</t>
  </si>
  <si>
    <t>R258</t>
  </si>
  <si>
    <t>Stafford</t>
  </si>
  <si>
    <t>R640</t>
  </si>
  <si>
    <t>Staffordshire</t>
  </si>
  <si>
    <t>R259</t>
  </si>
  <si>
    <t>Staffordshire Moorlands</t>
  </si>
  <si>
    <t>R142</t>
  </si>
  <si>
    <t>Stevenage</t>
  </si>
  <si>
    <t>R340</t>
  </si>
  <si>
    <t>Stockport</t>
  </si>
  <si>
    <t>R609</t>
  </si>
  <si>
    <t>Council Tax Requirement excluding parish precepts</t>
  </si>
  <si>
    <t>Hertfordshire Police</t>
  </si>
  <si>
    <t>R923</t>
  </si>
  <si>
    <t>Humberside Police</t>
  </si>
  <si>
    <t>R925</t>
  </si>
  <si>
    <t>Kent Police</t>
  </si>
  <si>
    <t>R926</t>
  </si>
  <si>
    <t>Lancashire Police</t>
  </si>
  <si>
    <t>R927</t>
  </si>
  <si>
    <t>Leicestershire Police</t>
  </si>
  <si>
    <t>R928</t>
  </si>
  <si>
    <t>Lincolnshire Police</t>
  </si>
  <si>
    <t>R929</t>
  </si>
  <si>
    <t>Norfolk Police</t>
  </si>
  <si>
    <t>R930</t>
  </si>
  <si>
    <t>Northamptonshire Police</t>
  </si>
  <si>
    <t>R932</t>
  </si>
  <si>
    <t>North Yorkshire Police</t>
  </si>
  <si>
    <t>R933</t>
  </si>
  <si>
    <t>Nottinghamshire Police</t>
  </si>
  <si>
    <t>R937</t>
  </si>
  <si>
    <t>Staffordshire Police</t>
  </si>
  <si>
    <t>R938</t>
  </si>
  <si>
    <t>Suffolk Police</t>
  </si>
  <si>
    <t>R939</t>
  </si>
  <si>
    <t>Surrey Police</t>
  </si>
  <si>
    <t>R940</t>
  </si>
  <si>
    <t>Warwickshire Police</t>
  </si>
  <si>
    <t>R942</t>
  </si>
  <si>
    <t>Wiltshire Police</t>
  </si>
  <si>
    <t>R945</t>
  </si>
  <si>
    <t>OLD</t>
  </si>
  <si>
    <t>Dyfed-Powys Police (old)</t>
  </si>
  <si>
    <t>R946</t>
  </si>
  <si>
    <t>Gwent Police (old)</t>
  </si>
  <si>
    <t>R947</t>
  </si>
  <si>
    <t>North Wales Police (old)</t>
  </si>
  <si>
    <t>R948</t>
  </si>
  <si>
    <t>South Wales Police (old)</t>
  </si>
  <si>
    <t>R801</t>
  </si>
  <si>
    <t>South West GOR</t>
  </si>
  <si>
    <t>R802</t>
  </si>
  <si>
    <t>South East GOR</t>
  </si>
  <si>
    <t>R803</t>
  </si>
  <si>
    <t>London GOR</t>
  </si>
  <si>
    <t>R804</t>
  </si>
  <si>
    <t>Eastern GOR</t>
  </si>
  <si>
    <t>R805</t>
  </si>
  <si>
    <t>East Midlands GOR</t>
  </si>
  <si>
    <t>R806</t>
  </si>
  <si>
    <t>West Midlands GOR</t>
  </si>
  <si>
    <t>R807</t>
  </si>
  <si>
    <t>Yorkshire and Humber GOR</t>
  </si>
  <si>
    <t>R808</t>
  </si>
  <si>
    <t>North East GOR</t>
  </si>
  <si>
    <t>R809</t>
  </si>
  <si>
    <t>R79</t>
  </si>
  <si>
    <t>E1331</t>
  </si>
  <si>
    <t>R278</t>
  </si>
  <si>
    <t>Waverley</t>
  </si>
  <si>
    <t>R93</t>
  </si>
  <si>
    <t>Wealden</t>
  </si>
  <si>
    <t>R214</t>
  </si>
  <si>
    <t>Wellingborough</t>
  </si>
  <si>
    <t>R145</t>
  </si>
  <si>
    <t>Welwyn Hatfield</t>
  </si>
  <si>
    <t>R643</t>
  </si>
  <si>
    <t>West Berkshire</t>
  </si>
  <si>
    <t>R70</t>
  </si>
  <si>
    <t>West Devon</t>
  </si>
  <si>
    <t>R76</t>
  </si>
  <si>
    <t>West Dorset</t>
  </si>
  <si>
    <t>R183</t>
  </si>
  <si>
    <t>West Lancashire</t>
  </si>
  <si>
    <t>R200</t>
  </si>
  <si>
    <t>West Lindsey</t>
  </si>
  <si>
    <t>R305</t>
  </si>
  <si>
    <t>West Midlands Fire</t>
  </si>
  <si>
    <t>R241</t>
  </si>
  <si>
    <t>West Oxfordshire</t>
  </si>
  <si>
    <t>R251</t>
  </si>
  <si>
    <t>E3831</t>
  </si>
  <si>
    <t>E0931</t>
  </si>
  <si>
    <t>E1031</t>
  </si>
  <si>
    <t>E3832</t>
  </si>
  <si>
    <t>E3031</t>
  </si>
  <si>
    <t>E2231</t>
  </si>
  <si>
    <t/>
  </si>
  <si>
    <t>E6101</t>
  </si>
  <si>
    <t>E0431</t>
  </si>
  <si>
    <t>E3531</t>
  </si>
  <si>
    <t>E5030</t>
  </si>
  <si>
    <t>E5031</t>
  </si>
  <si>
    <t>E4401</t>
  </si>
  <si>
    <t>E0932</t>
  </si>
  <si>
    <t>E1531</t>
  </si>
  <si>
    <t>E1731</t>
  </si>
  <si>
    <t>E3032</t>
  </si>
  <si>
    <t>E0101</t>
  </si>
  <si>
    <t>E0202</t>
  </si>
  <si>
    <t>Community Right to Challenge 2014-15</t>
  </si>
  <si>
    <t>Community Right to Bid 2014-15</t>
  </si>
  <si>
    <t>Restormel (old)</t>
  </si>
  <si>
    <t>R55</t>
  </si>
  <si>
    <t>E1034</t>
  </si>
  <si>
    <t>Derby (old)</t>
  </si>
  <si>
    <t>R64</t>
  </si>
  <si>
    <t>E1135</t>
  </si>
  <si>
    <t>Plymouth (old)</t>
  </si>
  <si>
    <t>R68</t>
  </si>
  <si>
    <t>E1138</t>
  </si>
  <si>
    <t>Torbay (old)</t>
  </si>
  <si>
    <t>R71</t>
  </si>
  <si>
    <t>E1231</t>
  </si>
  <si>
    <t>Bournemouth (old)</t>
  </si>
  <si>
    <t>R74</t>
  </si>
  <si>
    <t>E1235</t>
  </si>
  <si>
    <t>Poole (old)</t>
  </si>
  <si>
    <t>TOTAL Shire unitaries with fire</t>
  </si>
  <si>
    <t>TUNFIR</t>
  </si>
  <si>
    <t>TOTAL Shire unitaries without fire</t>
  </si>
  <si>
    <t>TOSD</t>
  </si>
  <si>
    <t>TOTAL Old shire districts</t>
  </si>
  <si>
    <t>TOSC</t>
  </si>
  <si>
    <t>TOTAL Old shire counties</t>
  </si>
  <si>
    <t>TOLDBILL</t>
  </si>
  <si>
    <t>TOTAL Old police authorities</t>
  </si>
  <si>
    <t>TSPOL</t>
  </si>
  <si>
    <t>TOTAL Shire police authorities</t>
  </si>
  <si>
    <t>TSFIR</t>
  </si>
  <si>
    <t>TOTAL Combined fire authorities</t>
  </si>
  <si>
    <t>TOLDFIR</t>
  </si>
  <si>
    <t>Total Old shire fire authorities</t>
  </si>
  <si>
    <t>TS</t>
  </si>
  <si>
    <t>TOTAL Shire areas</t>
  </si>
  <si>
    <t>Settlement Funding Assessment</t>
  </si>
  <si>
    <t>TOTAL Metropolitan police authorities</t>
  </si>
  <si>
    <t>TFIR</t>
  </si>
  <si>
    <t>TOTAL Metropolitan fire authorities</t>
  </si>
  <si>
    <t>TTRA</t>
  </si>
  <si>
    <t>TOTAL Metropolitan transport authorities</t>
  </si>
  <si>
    <t>TMC</t>
  </si>
  <si>
    <t>TOTAL Metropolitan counties</t>
  </si>
  <si>
    <t>TM</t>
  </si>
  <si>
    <t>TOTAL Metropolitan areas</t>
  </si>
  <si>
    <t>TILB</t>
  </si>
  <si>
    <t>TOTAL Inner London boroughs incl. City</t>
  </si>
  <si>
    <t>TOLB</t>
  </si>
  <si>
    <t>TOTAL Outer London boroughs</t>
  </si>
  <si>
    <t>TLB</t>
  </si>
  <si>
    <t>TOTAL London boroughs</t>
  </si>
  <si>
    <t>TL</t>
  </si>
  <si>
    <t>TOTAL London area</t>
  </si>
  <si>
    <t>TED</t>
  </si>
  <si>
    <t>TOTAL education authorities</t>
  </si>
  <si>
    <t>TE</t>
  </si>
  <si>
    <t>TOTAL England</t>
  </si>
  <si>
    <t>NORTHERN</t>
  </si>
  <si>
    <t>Northern Region</t>
  </si>
  <si>
    <t>NWEST</t>
  </si>
  <si>
    <t>YHUMBER</t>
  </si>
  <si>
    <t>Yorkshire &amp; the Humber</t>
  </si>
  <si>
    <t>EASTMIDS</t>
  </si>
  <si>
    <t>WESTMIDS</t>
  </si>
  <si>
    <t>EANGLIA</t>
  </si>
  <si>
    <t>East Anglia</t>
  </si>
  <si>
    <t>SWEST</t>
  </si>
  <si>
    <t>SEAST</t>
  </si>
  <si>
    <t>LONDON</t>
  </si>
  <si>
    <t>Greater London</t>
  </si>
  <si>
    <t>TW</t>
  </si>
  <si>
    <t>TPOLFIR</t>
  </si>
  <si>
    <t>E1938</t>
  </si>
  <si>
    <t>E1502</t>
  </si>
  <si>
    <t>E2243</t>
  </si>
  <si>
    <t>E1102</t>
  </si>
  <si>
    <t>E1139</t>
  </si>
  <si>
    <t>E5020</t>
  </si>
  <si>
    <t>E4209</t>
  </si>
  <si>
    <t>E2244</t>
  </si>
  <si>
    <t>W6</t>
  </si>
  <si>
    <t>Ceredigion</t>
  </si>
  <si>
    <t>W7</t>
  </si>
  <si>
    <t>Pembrokeshire</t>
  </si>
  <si>
    <t>W8</t>
  </si>
  <si>
    <t>Powys</t>
  </si>
  <si>
    <t>W9</t>
  </si>
  <si>
    <t>Blaenau Gwent</t>
  </si>
  <si>
    <t>W10</t>
  </si>
  <si>
    <t>Caerphilly</t>
  </si>
  <si>
    <t>W11</t>
  </si>
  <si>
    <t>Monmouthshire</t>
  </si>
  <si>
    <t>W12</t>
  </si>
  <si>
    <t>Newport</t>
  </si>
  <si>
    <t>W13</t>
  </si>
  <si>
    <t>Torfaen</t>
  </si>
  <si>
    <t>W14</t>
  </si>
  <si>
    <t>Isle of Anglesey</t>
  </si>
  <si>
    <t>R399</t>
  </si>
  <si>
    <t>Redbridge</t>
  </si>
  <si>
    <t>R608</t>
  </si>
  <si>
    <t>Redcar and Cleveland</t>
  </si>
  <si>
    <t>R131</t>
  </si>
  <si>
    <t>Redditch</t>
  </si>
  <si>
    <t>R273</t>
  </si>
  <si>
    <t>Reigate and Banstead</t>
  </si>
  <si>
    <t>R180</t>
  </si>
  <si>
    <t>Ribble Valley</t>
  </si>
  <si>
    <t>R400</t>
  </si>
  <si>
    <t>Richmond upon Thames</t>
  </si>
  <si>
    <t>R224</t>
  </si>
  <si>
    <t>Richmondshire</t>
  </si>
  <si>
    <t>R338</t>
  </si>
  <si>
    <t>Rochdale</t>
  </si>
  <si>
    <t>R103</t>
  </si>
  <si>
    <t>Rochford</t>
  </si>
  <si>
    <t>R181</t>
  </si>
  <si>
    <t>Rossendale</t>
  </si>
  <si>
    <t>R92</t>
  </si>
  <si>
    <t>Rother</t>
  </si>
  <si>
    <t>R351</t>
  </si>
  <si>
    <t>Rotherham</t>
  </si>
  <si>
    <t>R282</t>
  </si>
  <si>
    <t>Rugby</t>
  </si>
  <si>
    <t>R274</t>
  </si>
  <si>
    <t>Runnymede</t>
  </si>
  <si>
    <t>R236</t>
  </si>
  <si>
    <t>Rushcliffe</t>
  </si>
  <si>
    <t>R123</t>
  </si>
  <si>
    <t>Rushmoor</t>
  </si>
  <si>
    <t>R629</t>
  </si>
  <si>
    <t>Rutland</t>
  </si>
  <si>
    <t>R615</t>
  </si>
  <si>
    <t>Ryedale</t>
  </si>
  <si>
    <t>R339</t>
  </si>
  <si>
    <t>Salford</t>
  </si>
  <si>
    <t>R361</t>
  </si>
  <si>
    <t>Sandwell</t>
  </si>
  <si>
    <t>R226</t>
  </si>
  <si>
    <t>Scarborough</t>
  </si>
  <si>
    <t>R249</t>
  </si>
  <si>
    <t>Sedgemoor</t>
  </si>
  <si>
    <t>R347</t>
  </si>
  <si>
    <t>Sefton</t>
  </si>
  <si>
    <t>R616</t>
  </si>
  <si>
    <t>Selby</t>
  </si>
  <si>
    <t>R165</t>
  </si>
  <si>
    <t>Sevenoaks</t>
  </si>
  <si>
    <t>R352</t>
  </si>
  <si>
    <t>Sheffield</t>
  </si>
  <si>
    <t>R166</t>
  </si>
  <si>
    <t>Shepway</t>
  </si>
  <si>
    <t>R675</t>
  </si>
  <si>
    <t>Shropshire</t>
  </si>
  <si>
    <t>R645</t>
  </si>
  <si>
    <t>Slough</t>
  </si>
  <si>
    <t>R362</t>
  </si>
  <si>
    <t>Solihull</t>
  </si>
  <si>
    <t>R436</t>
  </si>
  <si>
    <t>Somerset</t>
  </si>
  <si>
    <t>R18</t>
  </si>
  <si>
    <t>South Bucks</t>
  </si>
  <si>
    <t>R27</t>
  </si>
  <si>
    <t>South Cambridgeshire</t>
  </si>
  <si>
    <t>R59</t>
  </si>
  <si>
    <t>South Derbyshire</t>
  </si>
  <si>
    <t>R604</t>
  </si>
  <si>
    <t>South Gloucestershire</t>
  </si>
  <si>
    <t>R65</t>
  </si>
  <si>
    <t>South Hams</t>
  </si>
  <si>
    <t>R198</t>
  </si>
  <si>
    <t>South Holland</t>
  </si>
  <si>
    <t>R199</t>
  </si>
  <si>
    <t>South Kesteven</t>
  </si>
  <si>
    <t>R51</t>
  </si>
  <si>
    <t>South Lakeland</t>
  </si>
  <si>
    <t>R206</t>
  </si>
  <si>
    <t>E2901</t>
  </si>
  <si>
    <t>E2636</t>
  </si>
  <si>
    <t>E3021</t>
  </si>
  <si>
    <t>E6130</t>
  </si>
  <si>
    <t>E3732</t>
  </si>
  <si>
    <t>E2438</t>
  </si>
  <si>
    <t>E4204</t>
  </si>
  <si>
    <t>E3132</t>
  </si>
  <si>
    <t>E3120</t>
  </si>
  <si>
    <t>E2338</t>
  </si>
  <si>
    <t>E0501</t>
  </si>
  <si>
    <t>E1101</t>
  </si>
  <si>
    <t>E1201</t>
  </si>
  <si>
    <t>E1701</t>
  </si>
  <si>
    <t>E2339</t>
  </si>
  <si>
    <t>E1236</t>
  </si>
  <si>
    <t>E0303</t>
  </si>
  <si>
    <t>E5046</t>
  </si>
  <si>
    <t>E0703</t>
  </si>
  <si>
    <t>E1835</t>
  </si>
  <si>
    <t>E3635</t>
  </si>
  <si>
    <t>E2340</t>
  </si>
  <si>
    <t>E5047</t>
  </si>
  <si>
    <t>E2734</t>
  </si>
  <si>
    <t>E4205</t>
  </si>
  <si>
    <t>E1540</t>
  </si>
  <si>
    <t>E2341</t>
  </si>
  <si>
    <t>E1436</t>
  </si>
  <si>
    <t>E4403</t>
  </si>
  <si>
    <t>E3733</t>
  </si>
  <si>
    <t>E3636</t>
  </si>
  <si>
    <t>E3038</t>
  </si>
  <si>
    <t>E1740</t>
  </si>
  <si>
    <t>E2402</t>
  </si>
  <si>
    <t>South West</t>
  </si>
  <si>
    <t>Penwith (old)</t>
  </si>
  <si>
    <t>R45</t>
  </si>
  <si>
    <t>E0836</t>
  </si>
  <si>
    <t>E2920</t>
  </si>
  <si>
    <t>Adult Social Care New Burdens</t>
  </si>
  <si>
    <t xml:space="preserve">Commons Registration Authorities </t>
  </si>
  <si>
    <t>minus Council Tax Support Funding to Parishes</t>
  </si>
  <si>
    <t xml:space="preserve">Community Right to Challenge </t>
  </si>
  <si>
    <t xml:space="preserve">Community Right to Bid </t>
  </si>
  <si>
    <t>City of London Offset</t>
  </si>
  <si>
    <t>New Homes Bonus: Returned Funding 2014-15</t>
  </si>
  <si>
    <t>Northumberland (old)</t>
  </si>
  <si>
    <t>R432</t>
  </si>
  <si>
    <t>E2720</t>
  </si>
  <si>
    <t>North Yorkshire (old)</t>
  </si>
  <si>
    <t>R433</t>
  </si>
  <si>
    <t>E3020</t>
  </si>
  <si>
    <t>Nottinghamshire (old)</t>
  </si>
  <si>
    <t>R435</t>
  </si>
  <si>
    <t>E3220</t>
  </si>
  <si>
    <t>Shropshire (old)</t>
  </si>
  <si>
    <t>R437</t>
  </si>
  <si>
    <t>E3420</t>
  </si>
  <si>
    <t>Staffordshire (old)</t>
  </si>
  <si>
    <t>R442</t>
  </si>
  <si>
    <t>E3920</t>
  </si>
  <si>
    <t>Wiltshire (old)</t>
  </si>
  <si>
    <t>R443</t>
  </si>
  <si>
    <t>E6203</t>
  </si>
  <si>
    <t>London Waste Regulation Authority</t>
  </si>
  <si>
    <t>R444</t>
  </si>
  <si>
    <t>E6207</t>
  </si>
  <si>
    <t>West London Waste Authority</t>
  </si>
  <si>
    <t>R445</t>
  </si>
  <si>
    <t>E6205</t>
  </si>
  <si>
    <t>North London Waste Authority</t>
  </si>
  <si>
    <t>R446</t>
  </si>
  <si>
    <t>E6201</t>
  </si>
  <si>
    <t>East London Waste Authority</t>
  </si>
  <si>
    <t>R447</t>
  </si>
  <si>
    <t>E6206</t>
  </si>
  <si>
    <t>Western Riverside Waste Authority</t>
  </si>
  <si>
    <t>R448</t>
  </si>
  <si>
    <t>E6202</t>
  </si>
  <si>
    <t>Greater Manchester Waste Disposal Authority</t>
  </si>
  <si>
    <t>R449</t>
  </si>
  <si>
    <t>E6204</t>
  </si>
  <si>
    <t>Merseyside Waste Disposal Authority</t>
  </si>
  <si>
    <t>R450</t>
  </si>
  <si>
    <t>E6208</t>
  </si>
  <si>
    <t>London Regional Transport</t>
  </si>
  <si>
    <t>R451</t>
  </si>
  <si>
    <t>E4200</t>
  </si>
  <si>
    <t>MCC</t>
  </si>
  <si>
    <t>Greater Manchester MCC</t>
  </si>
  <si>
    <t>R452</t>
  </si>
  <si>
    <t>E4300</t>
  </si>
  <si>
    <t>E0635</t>
  </si>
  <si>
    <t>Halton (old)</t>
  </si>
  <si>
    <t>R33</t>
  </si>
  <si>
    <t>E0636</t>
  </si>
  <si>
    <t>Macclesfield (old)</t>
  </si>
  <si>
    <t>R34</t>
  </si>
  <si>
    <t>E0637</t>
  </si>
  <si>
    <t>Vale Royal (old)</t>
  </si>
  <si>
    <t>R35</t>
  </si>
  <si>
    <t>E0638</t>
  </si>
  <si>
    <t>Warrington (old)</t>
  </si>
  <si>
    <t>R36</t>
  </si>
  <si>
    <t>E0731</t>
  </si>
  <si>
    <t>Hartlepool (old)</t>
  </si>
  <si>
    <t>R37</t>
  </si>
  <si>
    <t>E0732</t>
  </si>
  <si>
    <t>Langbaurgh-on-Tees (old)</t>
  </si>
  <si>
    <t>R38</t>
  </si>
  <si>
    <t>E0733</t>
  </si>
  <si>
    <t>Middlesbrough (old)</t>
  </si>
  <si>
    <t>R39</t>
  </si>
  <si>
    <t>E0734</t>
  </si>
  <si>
    <t>Stockton-on-Tees (old)</t>
  </si>
  <si>
    <t>R40</t>
  </si>
  <si>
    <t>E0831</t>
  </si>
  <si>
    <t>Caradon (old)</t>
  </si>
  <si>
    <t>R41</t>
  </si>
  <si>
    <t>E0832</t>
  </si>
  <si>
    <t>Carrick (old)</t>
  </si>
  <si>
    <t>R42</t>
  </si>
  <si>
    <t>E0833</t>
  </si>
  <si>
    <t>Kerrier (old)</t>
  </si>
  <si>
    <t>R43</t>
  </si>
  <si>
    <t>E0834</t>
  </si>
  <si>
    <t>North Cornwall (old)</t>
  </si>
  <si>
    <t>R44</t>
  </si>
  <si>
    <t>E0835</t>
  </si>
  <si>
    <t>Lead Local Flood Authorities</t>
  </si>
  <si>
    <t>Inshore Fisheries Conservation Authorities 2014-15</t>
  </si>
  <si>
    <t>England except the GLA</t>
  </si>
  <si>
    <t>Spending Power Components</t>
  </si>
  <si>
    <t>Efficiency Support Grant</t>
  </si>
  <si>
    <t>E5022</t>
  </si>
  <si>
    <t>E1238</t>
  </si>
  <si>
    <t>E4210</t>
  </si>
  <si>
    <t>E6139</t>
  </si>
  <si>
    <t>E3902</t>
  </si>
  <si>
    <t>E1743</t>
  </si>
  <si>
    <t>E0305</t>
  </si>
  <si>
    <t>E4305</t>
  </si>
  <si>
    <t>E3641</t>
  </si>
  <si>
    <t>E0306</t>
  </si>
  <si>
    <t>E4607</t>
  </si>
  <si>
    <t>E1837</t>
  </si>
  <si>
    <t>E1821</t>
  </si>
  <si>
    <t>E3837</t>
  </si>
  <si>
    <t>E1838</t>
  </si>
  <si>
    <t>E0435</t>
  </si>
  <si>
    <t>E2344</t>
  </si>
  <si>
    <t>E1839</t>
  </si>
  <si>
    <t>E2701</t>
  </si>
  <si>
    <t>England</t>
  </si>
  <si>
    <t>North West</t>
  </si>
  <si>
    <t>East Midlands</t>
  </si>
  <si>
    <t>West Midlands</t>
  </si>
  <si>
    <t>South East</t>
  </si>
  <si>
    <t>Merseyside MCC</t>
  </si>
  <si>
    <t>R453</t>
  </si>
  <si>
    <t>E4400</t>
  </si>
  <si>
    <t>South Yorkshire MCC</t>
  </si>
  <si>
    <t>R454</t>
  </si>
  <si>
    <t>E4500</t>
  </si>
  <si>
    <t>Tyne and Wear MCC</t>
  </si>
  <si>
    <t>R455</t>
  </si>
  <si>
    <t>E4600</t>
  </si>
  <si>
    <t>West Midlands MCC</t>
  </si>
  <si>
    <t>R456</t>
  </si>
  <si>
    <t>Chester-le-Street (old)</t>
  </si>
  <si>
    <t>R80</t>
  </si>
  <si>
    <t>E1332</t>
  </si>
  <si>
    <t>Darlington (old)</t>
  </si>
  <si>
    <t>R81</t>
  </si>
  <si>
    <t>E1333</t>
  </si>
  <si>
    <t>Derwentside (old)</t>
  </si>
  <si>
    <t>R82</t>
  </si>
  <si>
    <t>E1334</t>
  </si>
  <si>
    <t>Durham (old)</t>
  </si>
  <si>
    <t>R83</t>
  </si>
  <si>
    <t>E1335</t>
  </si>
  <si>
    <t>Easington (old)</t>
  </si>
  <si>
    <t>R84</t>
  </si>
  <si>
    <t>E1336</t>
  </si>
  <si>
    <t>Sedgefield (old)</t>
  </si>
  <si>
    <t>R85</t>
  </si>
  <si>
    <t>E1337</t>
  </si>
  <si>
    <t>Teesdale (old)</t>
  </si>
  <si>
    <t>R86</t>
  </si>
  <si>
    <t>E1338</t>
  </si>
  <si>
    <t>Wear Valley (old)</t>
  </si>
  <si>
    <t>R87</t>
  </si>
  <si>
    <t>E1431</t>
  </si>
  <si>
    <t>Brighton (old)</t>
  </si>
  <si>
    <t>R90</t>
  </si>
  <si>
    <t>E1434</t>
  </si>
  <si>
    <t>Hove (old)</t>
  </si>
  <si>
    <t>R104</t>
  </si>
  <si>
    <t>E1541</t>
  </si>
  <si>
    <t>Southend-on-Sea (old)</t>
  </si>
  <si>
    <t>R106</t>
  </si>
  <si>
    <t>E1543</t>
  </si>
  <si>
    <t>Thurrock (old)</t>
  </si>
  <si>
    <t>R122</t>
  </si>
  <si>
    <t>E1739</t>
  </si>
  <si>
    <t>Portsmouth (old)</t>
  </si>
  <si>
    <t>R124</t>
  </si>
  <si>
    <t>E1741</t>
  </si>
  <si>
    <t>Southampton (old)</t>
  </si>
  <si>
    <t>R128</t>
  </si>
  <si>
    <t>E1832</t>
  </si>
  <si>
    <t>Hereford (old)</t>
  </si>
  <si>
    <t>R129</t>
  </si>
  <si>
    <t>E1833</t>
  </si>
  <si>
    <t>Leominster (old)</t>
  </si>
  <si>
    <t>R130</t>
  </si>
  <si>
    <t>E1834</t>
  </si>
  <si>
    <t>Malvern Hills (old)</t>
  </si>
  <si>
    <t>R132</t>
  </si>
  <si>
    <t>E1836</t>
  </si>
  <si>
    <t>South Herefordshire (old)</t>
  </si>
  <si>
    <t>R146</t>
  </si>
  <si>
    <t>E2031</t>
  </si>
  <si>
    <t>Ellesmere Port and Neston (old)</t>
  </si>
  <si>
    <t>R32</t>
  </si>
  <si>
    <t>Leicestershire (old)</t>
  </si>
  <si>
    <t>R431</t>
  </si>
  <si>
    <t>Beverley (old)</t>
  </si>
  <si>
    <t>R147</t>
  </si>
  <si>
    <t>E2032</t>
  </si>
  <si>
    <t>Boothferry (old)</t>
  </si>
  <si>
    <t>R148</t>
  </si>
  <si>
    <t>E2033</t>
  </si>
  <si>
    <t>Cleethorpes (old)</t>
  </si>
  <si>
    <t>R149</t>
  </si>
  <si>
    <t>E2035</t>
  </si>
  <si>
    <t>Glanford (old)</t>
  </si>
  <si>
    <t>R150</t>
  </si>
  <si>
    <t>E2036</t>
  </si>
  <si>
    <t>Great Grimsby (old)</t>
  </si>
  <si>
    <t>R151</t>
  </si>
  <si>
    <t>E2037</t>
  </si>
  <si>
    <t>Holderness (old)</t>
  </si>
  <si>
    <t>R152</t>
  </si>
  <si>
    <t>E2038</t>
  </si>
  <si>
    <t>Kingston upon Hull (old)</t>
  </si>
  <si>
    <t>R153</t>
  </si>
  <si>
    <t>E2034</t>
  </si>
  <si>
    <t>East Yorkshire (old)</t>
  </si>
  <si>
    <t>R154</t>
  </si>
  <si>
    <t>E2039</t>
  </si>
  <si>
    <t>Peterborough (old)</t>
  </si>
  <si>
    <t>R28</t>
  </si>
  <si>
    <t>E0631</t>
  </si>
  <si>
    <t>Chester (old)</t>
  </si>
  <si>
    <t>R29</t>
  </si>
  <si>
    <t>E0632</t>
  </si>
  <si>
    <t>Congleton (old)</t>
  </si>
  <si>
    <t>R30</t>
  </si>
  <si>
    <t>E0633</t>
  </si>
  <si>
    <t>Crewe and Nantwich (old)</t>
  </si>
  <si>
    <t>R31</t>
  </si>
  <si>
    <t>E0634</t>
  </si>
  <si>
    <t>West Yorkshire MCC</t>
  </si>
  <si>
    <t>E0133</t>
  </si>
  <si>
    <t>Kingswood (old)</t>
  </si>
  <si>
    <t>R4</t>
  </si>
  <si>
    <t>E0134</t>
  </si>
  <si>
    <t>Northavon (old)</t>
  </si>
  <si>
    <t>R5</t>
  </si>
  <si>
    <t>E0135</t>
  </si>
  <si>
    <t>Wansdyke (old)</t>
  </si>
  <si>
    <t>R6</t>
  </si>
  <si>
    <t>E0136</t>
  </si>
  <si>
    <t>Woodspring (old)</t>
  </si>
  <si>
    <t>R7</t>
  </si>
  <si>
    <t>E0231</t>
  </si>
  <si>
    <t>Bedford (old)</t>
  </si>
  <si>
    <t>R8</t>
  </si>
  <si>
    <t>E0232</t>
  </si>
  <si>
    <t>Luton (old)</t>
  </si>
  <si>
    <t>R9</t>
  </si>
  <si>
    <t>E0233</t>
  </si>
  <si>
    <t>Mid Bedfordshire (old)</t>
  </si>
  <si>
    <t>R10</t>
  </si>
  <si>
    <t>E0234</t>
  </si>
  <si>
    <t>South Bedfordshire (old)</t>
  </si>
  <si>
    <t>R11</t>
  </si>
  <si>
    <t>E0331</t>
  </si>
  <si>
    <t>Bracknell Forest (old)</t>
  </si>
  <si>
    <t>R12</t>
  </si>
  <si>
    <t>E0332</t>
  </si>
  <si>
    <t>Newbury (old)</t>
  </si>
  <si>
    <t>R13</t>
  </si>
  <si>
    <t>E0333</t>
  </si>
  <si>
    <t>Reading (old)</t>
  </si>
  <si>
    <t>R14</t>
  </si>
  <si>
    <t>E0334</t>
  </si>
  <si>
    <t>Slough (old)</t>
  </si>
  <si>
    <t>R15</t>
  </si>
  <si>
    <t>E0335</t>
  </si>
  <si>
    <t>Windsor and Maidenhead (old)</t>
  </si>
  <si>
    <t>R16</t>
  </si>
  <si>
    <t>E0336</t>
  </si>
  <si>
    <t>Wokingham (old)</t>
  </si>
  <si>
    <t>R20</t>
  </si>
  <si>
    <t>E0433</t>
  </si>
  <si>
    <t>Milton Keynes (old)</t>
  </si>
  <si>
    <t>R25</t>
  </si>
  <si>
    <t>E0534</t>
  </si>
  <si>
    <t>Huntingdonshire (old)</t>
  </si>
  <si>
    <t>R26</t>
  </si>
  <si>
    <t>E0535</t>
  </si>
  <si>
    <t>R457</t>
  </si>
  <si>
    <t>E5060</t>
  </si>
  <si>
    <t>GLC</t>
  </si>
  <si>
    <t>Greater London Council</t>
  </si>
  <si>
    <t>R458</t>
  </si>
  <si>
    <t>E5070</t>
  </si>
  <si>
    <t>ILEA</t>
  </si>
  <si>
    <t>R459</t>
  </si>
  <si>
    <t>Metropolitan Police outside Inner London</t>
  </si>
  <si>
    <t>R460</t>
  </si>
  <si>
    <t>Metropolitan Police inside Inner London</t>
  </si>
  <si>
    <t>R461</t>
  </si>
  <si>
    <t>E6060</t>
  </si>
  <si>
    <t>OLDBILL</t>
  </si>
  <si>
    <t>Metropolitan Police</t>
  </si>
  <si>
    <t>R465</t>
  </si>
  <si>
    <t>Essex inside Met Police District</t>
  </si>
  <si>
    <t>R466</t>
  </si>
  <si>
    <t>Hertfordshire inside Met Police District</t>
  </si>
  <si>
    <t>R467</t>
  </si>
  <si>
    <t>Surrey inside Met Police District</t>
  </si>
  <si>
    <t>R468</t>
  </si>
  <si>
    <t>Essex outside Met Police District</t>
  </si>
  <si>
    <t>R469</t>
  </si>
  <si>
    <t>Hertfordshire outside Met Police District</t>
  </si>
  <si>
    <t>R470</t>
  </si>
  <si>
    <t>Surrey outside Met Police District</t>
  </si>
  <si>
    <t>R471</t>
  </si>
  <si>
    <t>SPOL</t>
  </si>
  <si>
    <t>Avon &amp; Somerset Police</t>
  </si>
  <si>
    <t>R472</t>
  </si>
  <si>
    <t>Devon &amp; Cornwall Police</t>
  </si>
  <si>
    <t>R473</t>
  </si>
  <si>
    <t>Hampshire Police</t>
  </si>
  <si>
    <t>R475</t>
  </si>
  <si>
    <t>Sussex Police</t>
  </si>
  <si>
    <t>R476</t>
  </si>
  <si>
    <t>Thames Valley Police</t>
  </si>
  <si>
    <t>R477</t>
  </si>
  <si>
    <t>West Mercia Police</t>
  </si>
  <si>
    <t>West Somerset</t>
  </si>
  <si>
    <t>R441</t>
  </si>
  <si>
    <t>West Sussex</t>
  </si>
  <si>
    <t>R306</t>
  </si>
  <si>
    <t>West Yorkshire Fire</t>
  </si>
  <si>
    <t>R382</t>
  </si>
  <si>
    <t>Westminster</t>
  </si>
  <si>
    <t>R77</t>
  </si>
  <si>
    <t>Weymouth and Portland</t>
  </si>
  <si>
    <t>R343</t>
  </si>
  <si>
    <t>Wigan</t>
  </si>
  <si>
    <t>R676</t>
  </si>
  <si>
    <t>Wiltshire</t>
  </si>
  <si>
    <t>R126</t>
  </si>
  <si>
    <t>Winchester</t>
  </si>
  <si>
    <t>R646</t>
  </si>
  <si>
    <t>Windsor and Maidenhead</t>
  </si>
  <si>
    <t>R348</t>
  </si>
  <si>
    <t>Wirral</t>
  </si>
  <si>
    <t>R279</t>
  </si>
  <si>
    <t>Woking</t>
  </si>
  <si>
    <t>R647</t>
  </si>
  <si>
    <t>Wokingham</t>
  </si>
  <si>
    <t>R364</t>
  </si>
  <si>
    <t>Wolverhampton</t>
  </si>
  <si>
    <t>R133</t>
  </si>
  <si>
    <t>Worcester</t>
  </si>
  <si>
    <t>R671</t>
  </si>
  <si>
    <t>Worcestershire</t>
  </si>
  <si>
    <t>R373</t>
  </si>
  <si>
    <t>Hackney</t>
  </si>
  <si>
    <t>R650</t>
  </si>
  <si>
    <t>Halton</t>
  </si>
  <si>
    <t>R222</t>
  </si>
  <si>
    <t>Hambleton</t>
  </si>
  <si>
    <t>R374</t>
  </si>
  <si>
    <t>Hammersmith and Fulham</t>
  </si>
  <si>
    <t>E7055</t>
  </si>
  <si>
    <t>E7046</t>
  </si>
  <si>
    <t>E7047</t>
  </si>
  <si>
    <t>E7039</t>
  </si>
  <si>
    <t>TMD</t>
  </si>
  <si>
    <t>TOTAL Metropolitan districts</t>
  </si>
  <si>
    <t>TPOL</t>
  </si>
  <si>
    <t>R501</t>
  </si>
  <si>
    <t>E3671</t>
  </si>
  <si>
    <t>PART</t>
  </si>
  <si>
    <t>Elmbridge inside MPD</t>
  </si>
  <si>
    <t>R502</t>
  </si>
  <si>
    <t>E3672</t>
  </si>
  <si>
    <t>Elmbridge outside MPD</t>
  </si>
  <si>
    <t>R503</t>
  </si>
  <si>
    <t>E3673</t>
  </si>
  <si>
    <t>Reigate and Banstead inside MPD</t>
  </si>
  <si>
    <t>R504</t>
  </si>
  <si>
    <t>E3674</t>
  </si>
  <si>
    <t>Inshore Fisheries Conservation Authorities</t>
  </si>
  <si>
    <t>2015-16</t>
  </si>
  <si>
    <t>East Dorset</t>
  </si>
  <si>
    <t>R115</t>
  </si>
  <si>
    <t>East Hampshire</t>
  </si>
  <si>
    <t>R138</t>
  </si>
  <si>
    <t>East Hertfordshire</t>
  </si>
  <si>
    <t>R195</t>
  </si>
  <si>
    <t>East Lindsey</t>
  </si>
  <si>
    <t>R210</t>
  </si>
  <si>
    <t>East Northamptonshire</t>
  </si>
  <si>
    <t>R610</t>
  </si>
  <si>
    <t>East Riding of Yorkshire</t>
  </si>
  <si>
    <t>R254</t>
  </si>
  <si>
    <t>East Staffordshire</t>
  </si>
  <si>
    <t>R637</t>
  </si>
  <si>
    <t>East Sussex</t>
  </si>
  <si>
    <t>R88</t>
  </si>
  <si>
    <t>Eastbourne</t>
  </si>
  <si>
    <t>R116</t>
  </si>
  <si>
    <t>Eastleigh</t>
  </si>
  <si>
    <t>R50</t>
  </si>
  <si>
    <t>Eden</t>
  </si>
  <si>
    <t>R269</t>
  </si>
  <si>
    <t>Elmbridge</t>
  </si>
  <si>
    <t>R390</t>
  </si>
  <si>
    <t>Enfield</t>
  </si>
  <si>
    <t>R100</t>
  </si>
  <si>
    <t>Epping Forest</t>
  </si>
  <si>
    <t>R270</t>
  </si>
  <si>
    <t>Epsom and Ewell</t>
  </si>
  <si>
    <t>R56</t>
  </si>
  <si>
    <t>Erewash</t>
  </si>
  <si>
    <t>R666</t>
  </si>
  <si>
    <t>Essex</t>
  </si>
  <si>
    <t>R62</t>
  </si>
  <si>
    <t>Exeter</t>
  </si>
  <si>
    <t>R117</t>
  </si>
  <si>
    <t>Fareham</t>
  </si>
  <si>
    <t>R24</t>
  </si>
  <si>
    <t>Fenland</t>
  </si>
  <si>
    <t>R263</t>
  </si>
  <si>
    <t>Forest Heath</t>
  </si>
  <si>
    <t>R110</t>
  </si>
  <si>
    <t>Forest of Dean</t>
  </si>
  <si>
    <t>R175</t>
  </si>
  <si>
    <t>Fylde</t>
  </si>
  <si>
    <t>R570</t>
  </si>
  <si>
    <t>GLA</t>
  </si>
  <si>
    <t>R353</t>
  </si>
  <si>
    <t>Gateshead</t>
  </si>
  <si>
    <t>R232</t>
  </si>
  <si>
    <t>Gedling</t>
  </si>
  <si>
    <t>R111</t>
  </si>
  <si>
    <t>Gloucester</t>
  </si>
  <si>
    <t>R419</t>
  </si>
  <si>
    <t>Gloucestershire</t>
  </si>
  <si>
    <t>R118</t>
  </si>
  <si>
    <t>Gosport</t>
  </si>
  <si>
    <t>R162</t>
  </si>
  <si>
    <t>Gravesham</t>
  </si>
  <si>
    <t>R203</t>
  </si>
  <si>
    <t>Great Yarmouth</t>
  </si>
  <si>
    <t>R301</t>
  </si>
  <si>
    <t>Greater Manchester Fire</t>
  </si>
  <si>
    <t>FIR</t>
  </si>
  <si>
    <t>R372</t>
  </si>
  <si>
    <t>Greenwich</t>
  </si>
  <si>
    <t>R271</t>
  </si>
  <si>
    <t>Guildford</t>
  </si>
  <si>
    <t>E0520</t>
  </si>
  <si>
    <t>Cambridgeshire (old)</t>
  </si>
  <si>
    <t>R409</t>
  </si>
  <si>
    <t>E0620</t>
  </si>
  <si>
    <t>Cheshire (old)</t>
  </si>
  <si>
    <t>R410</t>
  </si>
  <si>
    <t>E0720</t>
  </si>
  <si>
    <t>Cleveland (old)</t>
  </si>
  <si>
    <t>R411</t>
  </si>
  <si>
    <t>E0820</t>
  </si>
  <si>
    <t>Cornwall (old)</t>
  </si>
  <si>
    <t>R413</t>
  </si>
  <si>
    <t>E1020</t>
  </si>
  <si>
    <t>Derbyshire (old)</t>
  </si>
  <si>
    <t>R414</t>
  </si>
  <si>
    <t>E1120</t>
  </si>
  <si>
    <t>Devon (old)</t>
  </si>
  <si>
    <t>R415</t>
  </si>
  <si>
    <t>E1220</t>
  </si>
  <si>
    <t>Dorset (old)</t>
  </si>
  <si>
    <t>R416</t>
  </si>
  <si>
    <t>E1320</t>
  </si>
  <si>
    <t>R417</t>
  </si>
  <si>
    <t>E1420</t>
  </si>
  <si>
    <t>East Sussex (old)</t>
  </si>
  <si>
    <t>R418</t>
  </si>
  <si>
    <t>E1520</t>
  </si>
  <si>
    <t>Essex (old)</t>
  </si>
  <si>
    <t>R420</t>
  </si>
  <si>
    <t>E1720</t>
  </si>
  <si>
    <t>Hampshire (old)</t>
  </si>
  <si>
    <t>R421</t>
  </si>
  <si>
    <t>E1820</t>
  </si>
  <si>
    <t>Hereford and Worcester (old)</t>
  </si>
  <si>
    <t>R423</t>
  </si>
  <si>
    <t>E2020</t>
  </si>
  <si>
    <t>Humberside (old)</t>
  </si>
  <si>
    <t>R424</t>
  </si>
  <si>
    <t>E2120</t>
  </si>
  <si>
    <t>Isle of Wight (old)</t>
  </si>
  <si>
    <t>R425</t>
  </si>
  <si>
    <t>E2220</t>
  </si>
  <si>
    <t>Kent (old)</t>
  </si>
  <si>
    <t>R426</t>
  </si>
  <si>
    <t>E2320</t>
  </si>
  <si>
    <t>Lancashire (old)</t>
  </si>
  <si>
    <t>R427</t>
  </si>
  <si>
    <t>E2420</t>
  </si>
  <si>
    <t>Dorset</t>
  </si>
  <si>
    <t>R160</t>
  </si>
  <si>
    <t>Dover</t>
  </si>
  <si>
    <t>R360</t>
  </si>
  <si>
    <t>Dudley</t>
  </si>
  <si>
    <t>R673</t>
  </si>
  <si>
    <t>Durham</t>
  </si>
  <si>
    <t>R389</t>
  </si>
  <si>
    <t>Ealing</t>
  </si>
  <si>
    <t>R23</t>
  </si>
  <si>
    <t>East Cambridgeshire</t>
  </si>
  <si>
    <t>R61</t>
  </si>
  <si>
    <t>East Devon</t>
  </si>
  <si>
    <t>R78</t>
  </si>
  <si>
    <t>Council tax support funding for parishes, this funding is assumed to be constant at the level estimated in 2013-14</t>
  </si>
  <si>
    <t>Herefordshire</t>
  </si>
  <si>
    <t>Medway</t>
  </si>
  <si>
    <t>E3735</t>
  </si>
  <si>
    <t>E3720</t>
  </si>
  <si>
    <t>E1939</t>
  </si>
  <si>
    <t>E3537</t>
  </si>
  <si>
    <t>E3640</t>
  </si>
  <si>
    <t>E1437</t>
  </si>
  <si>
    <t>E2837</t>
  </si>
  <si>
    <t>E1940</t>
  </si>
  <si>
    <t>E0302</t>
  </si>
  <si>
    <t>E1140</t>
  </si>
  <si>
    <t>E1237</t>
  </si>
  <si>
    <t>E2343</t>
  </si>
  <si>
    <t>E2537</t>
  </si>
  <si>
    <t>E6146</t>
  </si>
  <si>
    <t>E3135</t>
  </si>
  <si>
    <t>E3335</t>
  </si>
  <si>
    <t>E3820</t>
  </si>
  <si>
    <t>E6147</t>
  </si>
  <si>
    <t>Estimated 2015-16 Revenue Spending Power including Better Care Fund and Efficiency Support Grant</t>
  </si>
  <si>
    <t>E5013</t>
  </si>
  <si>
    <t>E0601</t>
  </si>
  <si>
    <t>E2732</t>
  </si>
  <si>
    <t>E5014</t>
  </si>
  <si>
    <t>E1721</t>
  </si>
  <si>
    <t>E6117</t>
  </si>
  <si>
    <t>E2433</t>
  </si>
  <si>
    <t>E5038</t>
  </si>
  <si>
    <t>E1538</t>
  </si>
  <si>
    <t>E2753</t>
  </si>
  <si>
    <t>E5039</t>
  </si>
  <si>
    <t>E1736</t>
  </si>
  <si>
    <t>E0701</t>
  </si>
  <si>
    <t>E1433</t>
  </si>
  <si>
    <t>E1737</t>
  </si>
  <si>
    <t>E5040</t>
  </si>
  <si>
    <t>E6118</t>
  </si>
  <si>
    <t>E1801</t>
  </si>
  <si>
    <t>SFA: Adjustment to reflect Section 31 grants for business rates initiatives</t>
  </si>
  <si>
    <t>E1920</t>
  </si>
  <si>
    <t>E6072</t>
  </si>
  <si>
    <t>E1934</t>
  </si>
  <si>
    <t>E4700</t>
  </si>
  <si>
    <t>R291</t>
  </si>
  <si>
    <t>Worthing</t>
  </si>
  <si>
    <t>R134</t>
  </si>
  <si>
    <t>Wychavon</t>
  </si>
  <si>
    <t>R21</t>
  </si>
  <si>
    <t>Wycombe</t>
  </si>
  <si>
    <t>R184</t>
  </si>
  <si>
    <t>Wyre</t>
  </si>
  <si>
    <t>R135</t>
  </si>
  <si>
    <t>Wyre Forest</t>
  </si>
  <si>
    <t>R617</t>
  </si>
  <si>
    <t>York</t>
  </si>
  <si>
    <t>Local Authority</t>
  </si>
  <si>
    <t>R950</t>
  </si>
  <si>
    <t>Avon Fire Authority</t>
  </si>
  <si>
    <t>SFIR</t>
  </si>
  <si>
    <t>R951</t>
  </si>
  <si>
    <t>Cleveland Fire Authority</t>
  </si>
  <si>
    <t>R952</t>
  </si>
  <si>
    <t>Humberside Fire Authority</t>
  </si>
  <si>
    <t>R953</t>
  </si>
  <si>
    <t>North Yorkshire Fire Authority</t>
  </si>
  <si>
    <t>R954</t>
  </si>
  <si>
    <t>Bedfordshire Fire Authority</t>
  </si>
  <si>
    <t>R955</t>
  </si>
  <si>
    <t>Buckinghamshire Fire Authority</t>
  </si>
  <si>
    <t>R956</t>
  </si>
  <si>
    <t>Derbyshire Fire Authority</t>
  </si>
  <si>
    <t>R957</t>
  </si>
  <si>
    <t>Dorset Fire Authority</t>
  </si>
  <si>
    <t>R958</t>
  </si>
  <si>
    <t>Durham Fire Authority</t>
  </si>
  <si>
    <t>R959</t>
  </si>
  <si>
    <t>East Sussex Fire Authority</t>
  </si>
  <si>
    <t>R960</t>
  </si>
  <si>
    <t>Hampshire Fire Authority</t>
  </si>
  <si>
    <t>R961</t>
  </si>
  <si>
    <t>Leicestershire Fire Authority</t>
  </si>
  <si>
    <t>R962</t>
  </si>
  <si>
    <t>Staffordshire Fire Authority</t>
  </si>
  <si>
    <t>R963</t>
  </si>
  <si>
    <t>Wiltshire Fire Authority</t>
  </si>
  <si>
    <t>R964</t>
  </si>
  <si>
    <t>Berkshire Fire Authority</t>
  </si>
  <si>
    <t>R965</t>
  </si>
  <si>
    <t>Cambridgeshire Fire Authority</t>
  </si>
  <si>
    <t>R966</t>
  </si>
  <si>
    <t>Cheshire Fire Authority</t>
  </si>
  <si>
    <t>R751</t>
  </si>
  <si>
    <t>Devon &amp; Somerset Fire Authority</t>
  </si>
  <si>
    <t>R968</t>
  </si>
  <si>
    <t>Essex Fire Authority</t>
  </si>
  <si>
    <t>R969</t>
  </si>
  <si>
    <t>Hereford and Worcester Fire Authority</t>
  </si>
  <si>
    <t>R970</t>
  </si>
  <si>
    <t>Kent Fire Authority</t>
  </si>
  <si>
    <t>R971</t>
  </si>
  <si>
    <t>Lancashire Fire Authority</t>
  </si>
  <si>
    <t>R972</t>
  </si>
  <si>
    <t>Nottinghamshire Fire Authority</t>
  </si>
  <si>
    <t>R973</t>
  </si>
  <si>
    <t>Shropshire Fire Authority</t>
  </si>
  <si>
    <t>Greater London Authority</t>
  </si>
  <si>
    <t>£m</t>
  </si>
  <si>
    <t>R285</t>
  </si>
  <si>
    <t>Adur</t>
  </si>
  <si>
    <t>SD</t>
  </si>
  <si>
    <t>R46</t>
  </si>
  <si>
    <t>Allerdale</t>
  </si>
  <si>
    <t>R52</t>
  </si>
  <si>
    <t>Amber Valley</t>
  </si>
  <si>
    <t>R286</t>
  </si>
  <si>
    <t>Arun</t>
  </si>
  <si>
    <t>R229</t>
  </si>
  <si>
    <t>Ashfield</t>
  </si>
  <si>
    <t>R157</t>
  </si>
  <si>
    <t>Ashford</t>
  </si>
  <si>
    <t>R17</t>
  </si>
  <si>
    <t>Aylesbury Vale</t>
  </si>
  <si>
    <t>R262</t>
  </si>
  <si>
    <t>Babergh</t>
  </si>
  <si>
    <t>R383</t>
  </si>
  <si>
    <t>Barking and Dagenham</t>
  </si>
  <si>
    <t>OLB</t>
  </si>
  <si>
    <t>R384</t>
  </si>
  <si>
    <t>Barnet</t>
  </si>
  <si>
    <t>R349</t>
  </si>
  <si>
    <t>Barnsley</t>
  </si>
  <si>
    <t>MD</t>
  </si>
  <si>
    <t>R47</t>
  </si>
  <si>
    <t>Barrow-in-Furness</t>
  </si>
  <si>
    <t>R94</t>
  </si>
  <si>
    <t>Basildon</t>
  </si>
  <si>
    <t>R114</t>
  </si>
  <si>
    <t>Basingstoke and Deane</t>
  </si>
  <si>
    <t>R230</t>
  </si>
  <si>
    <t>Bassetlaw</t>
  </si>
  <si>
    <t>R602</t>
  </si>
  <si>
    <t>Bath &amp; North East Somerset</t>
  </si>
  <si>
    <t>UNITARY</t>
  </si>
  <si>
    <t>R679</t>
  </si>
  <si>
    <t>Bedford</t>
  </si>
  <si>
    <t>R385</t>
  </si>
  <si>
    <t>Bexley</t>
  </si>
  <si>
    <t>R358</t>
  </si>
  <si>
    <t>Birmingham</t>
  </si>
  <si>
    <t>R185</t>
  </si>
  <si>
    <t>Blaby</t>
  </si>
  <si>
    <t>R659</t>
  </si>
  <si>
    <t>Blackburn with Darwen</t>
  </si>
  <si>
    <t>R660</t>
  </si>
  <si>
    <t>Blackpool</t>
  </si>
  <si>
    <t>R53</t>
  </si>
  <si>
    <t>Bolsover</t>
  </si>
  <si>
    <t>R334</t>
  </si>
  <si>
    <t>Bolton</t>
  </si>
  <si>
    <t>R194</t>
  </si>
  <si>
    <t>Boston</t>
  </si>
  <si>
    <t>R622</t>
  </si>
  <si>
    <t>Bournemouth</t>
  </si>
  <si>
    <t>R642</t>
  </si>
  <si>
    <t>Bracknell Forest</t>
  </si>
  <si>
    <t>R365</t>
  </si>
  <si>
    <t>Bradford</t>
  </si>
  <si>
    <t>R95</t>
  </si>
  <si>
    <t>Braintree</t>
  </si>
  <si>
    <t>R201</t>
  </si>
  <si>
    <t>Breckland</t>
  </si>
  <si>
    <t>R386</t>
  </si>
  <si>
    <t>Brent</t>
  </si>
  <si>
    <t>R96</t>
  </si>
  <si>
    <t>Brentwood</t>
  </si>
  <si>
    <t>R625</t>
  </si>
  <si>
    <t>Brighton &amp; Hove</t>
  </si>
  <si>
    <t>R603</t>
  </si>
  <si>
    <t>Bristol</t>
  </si>
  <si>
    <t>R202</t>
  </si>
  <si>
    <t>Broadland</t>
  </si>
  <si>
    <t>R387</t>
  </si>
  <si>
    <t>Bromley</t>
  </si>
  <si>
    <t>R127</t>
  </si>
  <si>
    <t>Bromsgrove</t>
  </si>
  <si>
    <t>R136</t>
  </si>
  <si>
    <t>Broxbourne</t>
  </si>
  <si>
    <t>R231</t>
  </si>
  <si>
    <t>Broxtowe</t>
  </si>
  <si>
    <t>R633</t>
  </si>
  <si>
    <t>Buckinghamshire</t>
  </si>
  <si>
    <t>SC</t>
  </si>
  <si>
    <t>R173</t>
  </si>
  <si>
    <t>Burnley</t>
  </si>
  <si>
    <t>R335</t>
  </si>
  <si>
    <t>Bury</t>
  </si>
  <si>
    <t>R366</t>
  </si>
  <si>
    <t>Calderdale</t>
  </si>
  <si>
    <t>R22</t>
  </si>
  <si>
    <t>Cambridge</t>
  </si>
  <si>
    <t>R663</t>
  </si>
  <si>
    <t>Cambridgeshire</t>
  </si>
  <si>
    <t>R371</t>
  </si>
  <si>
    <t>Camden</t>
  </si>
  <si>
    <t>ILB</t>
  </si>
  <si>
    <t>R253</t>
  </si>
  <si>
    <t>Cannock Chase</t>
  </si>
  <si>
    <t>R158</t>
  </si>
  <si>
    <t>Canterbury</t>
  </si>
  <si>
    <t>R48</t>
  </si>
  <si>
    <t>Carlisle</t>
  </si>
  <si>
    <t>R97</t>
  </si>
  <si>
    <t>Castle Point</t>
  </si>
  <si>
    <t>R680</t>
  </si>
  <si>
    <t>Central Bedfordshire</t>
  </si>
  <si>
    <t>R186</t>
  </si>
  <si>
    <t>Charnwood</t>
  </si>
  <si>
    <t>R98</t>
  </si>
  <si>
    <t>Chelmsford</t>
  </si>
  <si>
    <t>R108</t>
  </si>
  <si>
    <t>Cheltenham</t>
  </si>
  <si>
    <t>R237</t>
  </si>
  <si>
    <t>Cherwell</t>
  </si>
  <si>
    <t>R677</t>
  </si>
  <si>
    <t>Cheshire East</t>
  </si>
  <si>
    <t>R678</t>
  </si>
  <si>
    <t>Cheshire West and Chester</t>
  </si>
  <si>
    <t>R54</t>
  </si>
  <si>
    <t>Chesterfield</t>
  </si>
  <si>
    <t>R287</t>
  </si>
  <si>
    <t>Chichester</t>
  </si>
  <si>
    <t>R19</t>
  </si>
  <si>
    <t>Chiltern</t>
  </si>
  <si>
    <t>R174</t>
  </si>
  <si>
    <t>Chorley</t>
  </si>
  <si>
    <t>R72</t>
  </si>
  <si>
    <t>Christchurch</t>
  </si>
  <si>
    <t>R370</t>
  </si>
  <si>
    <t>City of London</t>
  </si>
  <si>
    <t>CITY</t>
  </si>
  <si>
    <t>R99</t>
  </si>
  <si>
    <t>Colchester</t>
  </si>
  <si>
    <t>R49</t>
  </si>
  <si>
    <t>Copeland</t>
  </si>
  <si>
    <t>R208</t>
  </si>
  <si>
    <t>Corby</t>
  </si>
  <si>
    <t>R672</t>
  </si>
  <si>
    <t>Cornwall</t>
  </si>
  <si>
    <t>R109</t>
  </si>
  <si>
    <t>Cotswold</t>
  </si>
  <si>
    <t>R359</t>
  </si>
  <si>
    <t>Coventry</t>
  </si>
  <si>
    <t>R221</t>
  </si>
  <si>
    <t>Craven</t>
  </si>
  <si>
    <t>R288</t>
  </si>
  <si>
    <t>Crawley</t>
  </si>
  <si>
    <t>R388</t>
  </si>
  <si>
    <t>Croydon</t>
  </si>
  <si>
    <t>R412</t>
  </si>
  <si>
    <t>Cumbria</t>
  </si>
  <si>
    <t>R137</t>
  </si>
  <si>
    <t>Dacorum</t>
  </si>
  <si>
    <t>R624</t>
  </si>
  <si>
    <t>Darlington</t>
  </si>
  <si>
    <t>R159</t>
  </si>
  <si>
    <t>Dartford</t>
  </si>
  <si>
    <t>R209</t>
  </si>
  <si>
    <t>Daventry</t>
  </si>
  <si>
    <t>R621</t>
  </si>
  <si>
    <t>Derby</t>
  </si>
  <si>
    <t>R634</t>
  </si>
  <si>
    <t>Derbyshire</t>
  </si>
  <si>
    <t>R60</t>
  </si>
  <si>
    <t>Derbyshire Dales</t>
  </si>
  <si>
    <t>R665</t>
  </si>
  <si>
    <t>Devon</t>
  </si>
  <si>
    <t>R350</t>
  </si>
  <si>
    <t>Doncaster</t>
  </si>
  <si>
    <t>R635</t>
  </si>
  <si>
    <t>Wansbeck (old)</t>
  </si>
  <si>
    <t>R223</t>
  </si>
  <si>
    <t>E2733</t>
  </si>
  <si>
    <t>Harrogate (old)</t>
  </si>
  <si>
    <t>R225</t>
  </si>
  <si>
    <t>E2735</t>
  </si>
  <si>
    <t>Ryedale (old)</t>
  </si>
  <si>
    <t>R227</t>
  </si>
  <si>
    <t>E2737</t>
  </si>
  <si>
    <t>Selby (old)</t>
  </si>
  <si>
    <t>R228</t>
  </si>
  <si>
    <t>E2738</t>
  </si>
  <si>
    <t>York (old)</t>
  </si>
  <si>
    <t>R235</t>
  </si>
  <si>
    <t>E3037</t>
  </si>
  <si>
    <t>Nottingham (old)</t>
  </si>
  <si>
    <t>R242</t>
  </si>
  <si>
    <t>E3231</t>
  </si>
  <si>
    <t>Bridgnorth (old)</t>
  </si>
  <si>
    <t>R243</t>
  </si>
  <si>
    <t>E3232</t>
  </si>
  <si>
    <t>North Shropshire (old)</t>
  </si>
  <si>
    <t>R244</t>
  </si>
  <si>
    <t>E3233</t>
  </si>
  <si>
    <t>Oswestry (old)</t>
  </si>
  <si>
    <t>R245</t>
  </si>
  <si>
    <t>E3234</t>
  </si>
  <si>
    <t>Shrewsbury and Atcham (old)</t>
  </si>
  <si>
    <t>R246</t>
  </si>
  <si>
    <t>E3235</t>
  </si>
  <si>
    <t>South Shropshire (old)</t>
  </si>
  <si>
    <t>R247</t>
  </si>
  <si>
    <t>E3236</t>
  </si>
  <si>
    <t>The Wrekin (old)</t>
  </si>
  <si>
    <t>R260</t>
  </si>
  <si>
    <t>E3438</t>
  </si>
  <si>
    <t>Stoke-on-Trent (old)</t>
  </si>
  <si>
    <t>R292</t>
  </si>
  <si>
    <t>E3931</t>
  </si>
  <si>
    <t>Kennet (old)</t>
  </si>
  <si>
    <t>R293</t>
  </si>
  <si>
    <t>E3932</t>
  </si>
  <si>
    <t>North Wiltshire (old)</t>
  </si>
  <si>
    <t>R294</t>
  </si>
  <si>
    <t>E3933</t>
  </si>
  <si>
    <t>Salisbury (old)</t>
  </si>
  <si>
    <t>R295</t>
  </si>
  <si>
    <t>E3934</t>
  </si>
  <si>
    <t>Thamesdown (old)</t>
  </si>
  <si>
    <t>R296</t>
  </si>
  <si>
    <t>E3935</t>
  </si>
  <si>
    <t>West Wiltshire (old)</t>
  </si>
  <si>
    <t>R307</t>
  </si>
  <si>
    <t>E6160</t>
  </si>
  <si>
    <t>LONFIR</t>
  </si>
  <si>
    <t>London Fire</t>
  </si>
  <si>
    <t>R311</t>
  </si>
  <si>
    <t>POL</t>
  </si>
  <si>
    <t xml:space="preserve">Greater Manchester Police </t>
  </si>
  <si>
    <t>R312</t>
  </si>
  <si>
    <t xml:space="preserve">Merseyside Police </t>
  </si>
  <si>
    <t>R313</t>
  </si>
  <si>
    <t xml:space="preserve">South Yorkshire Police </t>
  </si>
  <si>
    <t>R314</t>
  </si>
  <si>
    <t xml:space="preserve">Northumbria Police </t>
  </si>
  <si>
    <t>R315</t>
  </si>
  <si>
    <t xml:space="preserve">West Midlands Police </t>
  </si>
  <si>
    <t>R316</t>
  </si>
  <si>
    <t xml:space="preserve">West Yorkshire Police </t>
  </si>
  <si>
    <t>R321</t>
  </si>
  <si>
    <t>E6342</t>
  </si>
  <si>
    <t>TRA</t>
  </si>
  <si>
    <t xml:space="preserve">Greater Manchester Transport </t>
  </si>
  <si>
    <t>R322</t>
  </si>
  <si>
    <t>E6343</t>
  </si>
  <si>
    <t xml:space="preserve">Merseyside Transport </t>
  </si>
  <si>
    <t>R323</t>
  </si>
  <si>
    <t>E6344</t>
  </si>
  <si>
    <t>South Yorkshire Transport</t>
  </si>
  <si>
    <t>R324</t>
  </si>
  <si>
    <t>E6345</t>
  </si>
  <si>
    <t xml:space="preserve">Tyne and Wear Transport </t>
  </si>
  <si>
    <t>R325</t>
  </si>
  <si>
    <t>E6346</t>
  </si>
  <si>
    <t xml:space="preserve">West Midlands Transport </t>
  </si>
  <si>
    <t>R326</t>
  </si>
  <si>
    <t>E6347</t>
  </si>
  <si>
    <t>West Yorkshire Transport</t>
  </si>
  <si>
    <t>R404</t>
  </si>
  <si>
    <t>E0120</t>
  </si>
  <si>
    <t>OSC</t>
  </si>
  <si>
    <t>Avon (old)</t>
  </si>
  <si>
    <t>R405</t>
  </si>
  <si>
    <t>E0220</t>
  </si>
  <si>
    <t>Bedfordshire (old)</t>
  </si>
  <si>
    <t>R406</t>
  </si>
  <si>
    <t>E0320</t>
  </si>
  <si>
    <t>Berkshire (old)</t>
  </si>
  <si>
    <t>R407</t>
  </si>
  <si>
    <t>E0420</t>
  </si>
  <si>
    <t>Buckinghamshire (old)</t>
  </si>
  <si>
    <t>R408</t>
  </si>
  <si>
    <t>Fire Revenue Grant (FireLink and New Dimension elements) 2014-15</t>
  </si>
  <si>
    <t>Fire Revenue Grant (FireLink and New Dimension elements) 2015-16</t>
  </si>
  <si>
    <t>ACCT</t>
  </si>
  <si>
    <t>ACCT_ECODE</t>
  </si>
  <si>
    <t>ACCT_CLASS</t>
  </si>
  <si>
    <t>LANAMES</t>
  </si>
  <si>
    <t>R1</t>
  </si>
  <si>
    <t>E0131</t>
  </si>
  <si>
    <t>OSD</t>
  </si>
  <si>
    <t>Bath (old)</t>
  </si>
  <si>
    <t>R2</t>
  </si>
  <si>
    <t>E0132</t>
  </si>
  <si>
    <t>Bristol (old)</t>
  </si>
  <si>
    <t>R3</t>
  </si>
  <si>
    <t>E7050</t>
  </si>
  <si>
    <t>E7002</t>
  </si>
  <si>
    <t>E7005</t>
  </si>
  <si>
    <t>E7006</t>
  </si>
  <si>
    <t>E7007</t>
  </si>
  <si>
    <t>E7009</t>
  </si>
  <si>
    <t>E7010</t>
  </si>
  <si>
    <t>E7051</t>
  </si>
  <si>
    <t>E7012</t>
  </si>
  <si>
    <t>E7013</t>
  </si>
  <si>
    <t>E7015</t>
  </si>
  <si>
    <t>E7016</t>
  </si>
  <si>
    <t>E7042</t>
  </si>
  <si>
    <t>E7052</t>
  </si>
  <si>
    <t>E7019</t>
  </si>
  <si>
    <t>E7020</t>
  </si>
  <si>
    <t>E7022</t>
  </si>
  <si>
    <t>E7023</t>
  </si>
  <si>
    <t>E7024</t>
  </si>
  <si>
    <t>E7025</t>
  </si>
  <si>
    <t>E7043</t>
  </si>
  <si>
    <t>E7026</t>
  </si>
  <si>
    <t>E7027</t>
  </si>
  <si>
    <t>E7028</t>
  </si>
  <si>
    <t>E7045</t>
  </si>
  <si>
    <t>E7030</t>
  </si>
  <si>
    <t>E7044</t>
  </si>
  <si>
    <t>E7034</t>
  </si>
  <si>
    <t>E7035</t>
  </si>
  <si>
    <t>E7036</t>
  </si>
  <si>
    <t>E7053</t>
  </si>
  <si>
    <t>E7054</t>
  </si>
  <si>
    <t>E7037</t>
  </si>
  <si>
    <t>Lead Local Flood Authorities 2014-15</t>
  </si>
  <si>
    <t>North West GOR</t>
  </si>
  <si>
    <t>R810</t>
  </si>
  <si>
    <t>Merseyside GOR</t>
  </si>
  <si>
    <t>R811</t>
  </si>
  <si>
    <t>North West GOR (combo)</t>
  </si>
  <si>
    <t>R967</t>
  </si>
  <si>
    <t>E6111</t>
  </si>
  <si>
    <t>OLDFIR</t>
  </si>
  <si>
    <t>Devon Fire Authority</t>
  </si>
  <si>
    <t>Devon and Somerset Fire Authority</t>
  </si>
  <si>
    <t>W1</t>
  </si>
  <si>
    <t>WPOL</t>
  </si>
  <si>
    <t>Dyfed-Powys Police</t>
  </si>
  <si>
    <t>W2</t>
  </si>
  <si>
    <t>Gwent Police</t>
  </si>
  <si>
    <t>W3</t>
  </si>
  <si>
    <t>North Wales Police</t>
  </si>
  <si>
    <t>W4</t>
  </si>
  <si>
    <t>South Wales Police</t>
  </si>
  <si>
    <t>W5</t>
  </si>
  <si>
    <t>Carmarthenshire</t>
  </si>
  <si>
    <t>Scunthorpe (old)</t>
  </si>
  <si>
    <t>R155</t>
  </si>
  <si>
    <t>E2131</t>
  </si>
  <si>
    <t>Medina (old)</t>
  </si>
  <si>
    <t>R156</t>
  </si>
  <si>
    <t>E2132</t>
  </si>
  <si>
    <t>South Wight (old)</t>
  </si>
  <si>
    <t>R161</t>
  </si>
  <si>
    <t>E2235</t>
  </si>
  <si>
    <t>Gillingham (old)</t>
  </si>
  <si>
    <t>R164</t>
  </si>
  <si>
    <t>E2238</t>
  </si>
  <si>
    <t>Rochester upon Medway (old)</t>
  </si>
  <si>
    <t>R171</t>
  </si>
  <si>
    <t>E2331</t>
  </si>
  <si>
    <t>Blackburn (old)</t>
  </si>
  <si>
    <t>R172</t>
  </si>
  <si>
    <t>E2332</t>
  </si>
  <si>
    <t>Blackpool (old)</t>
  </si>
  <si>
    <t>R189</t>
  </si>
  <si>
    <t>E2435</t>
  </si>
  <si>
    <t>Leicester (old)</t>
  </si>
  <si>
    <t>R193</t>
  </si>
  <si>
    <t>E2439</t>
  </si>
  <si>
    <t>Rutland (old)</t>
  </si>
  <si>
    <t>R215</t>
  </si>
  <si>
    <t>E2931</t>
  </si>
  <si>
    <t>Alnwick (old)</t>
  </si>
  <si>
    <t>R216</t>
  </si>
  <si>
    <t>E2932</t>
  </si>
  <si>
    <t>Berwick-upon-Tweed (old)</t>
  </si>
  <si>
    <t>R217</t>
  </si>
  <si>
    <t>E2933</t>
  </si>
  <si>
    <t>Blyth Valley (old)</t>
  </si>
  <si>
    <t>R218</t>
  </si>
  <si>
    <t>E2934</t>
  </si>
  <si>
    <t>Castle Morpeth (old)</t>
  </si>
  <si>
    <t>Hertfordshire</t>
  </si>
  <si>
    <t>R139</t>
  </si>
  <si>
    <t>Hertsmere</t>
  </si>
  <si>
    <t>R57</t>
  </si>
  <si>
    <t>High Peak</t>
  </si>
  <si>
    <t>R394</t>
  </si>
  <si>
    <t>Hillingdon</t>
  </si>
  <si>
    <t>R188</t>
  </si>
  <si>
    <t>Hinckley and Bosworth</t>
  </si>
  <si>
    <t>R289</t>
  </si>
  <si>
    <t>Horsham</t>
  </si>
  <si>
    <t>R395</t>
  </si>
  <si>
    <t>Hounslow</t>
  </si>
  <si>
    <t>R648</t>
  </si>
  <si>
    <t>Huntingdonshire</t>
  </si>
  <si>
    <t>R176</t>
  </si>
  <si>
    <t>Hyndburn</t>
  </si>
  <si>
    <t>R264</t>
  </si>
  <si>
    <t>Ipswich</t>
  </si>
  <si>
    <t>R601</t>
  </si>
  <si>
    <t>Isle of Wight Council</t>
  </si>
  <si>
    <t>R403</t>
  </si>
  <si>
    <t>Isles of Scilly</t>
  </si>
  <si>
    <t>SCILLY</t>
  </si>
  <si>
    <t>R375</t>
  </si>
  <si>
    <t>Islington</t>
  </si>
  <si>
    <t>R376</t>
  </si>
  <si>
    <t>Kensington and Chelsea</t>
  </si>
  <si>
    <t>R667</t>
  </si>
  <si>
    <t>Kent</t>
  </si>
  <si>
    <t>R211</t>
  </si>
  <si>
    <t>Kettering</t>
  </si>
  <si>
    <t>R207</t>
  </si>
  <si>
    <t>King's Lynn and West Norfolk</t>
  </si>
  <si>
    <t>R611</t>
  </si>
  <si>
    <t>Kingston upon Hull</t>
  </si>
  <si>
    <t>R396</t>
  </si>
  <si>
    <t>Kingston upon Thames</t>
  </si>
  <si>
    <t>R367</t>
  </si>
  <si>
    <t>Kirklees</t>
  </si>
  <si>
    <t>R344</t>
  </si>
  <si>
    <t>Knowsley</t>
  </si>
  <si>
    <t>R377</t>
  </si>
  <si>
    <t>Lambeth</t>
  </si>
  <si>
    <t>R668</t>
  </si>
  <si>
    <t>Lancashire</t>
  </si>
  <si>
    <t>R177</t>
  </si>
  <si>
    <t>Lancaster</t>
  </si>
  <si>
    <t>R368</t>
  </si>
  <si>
    <t>Leeds</t>
  </si>
  <si>
    <t>R628</t>
  </si>
  <si>
    <t>Leicester</t>
  </si>
  <si>
    <t>R639</t>
  </si>
  <si>
    <t>Leicestershire</t>
  </si>
  <si>
    <t>R91</t>
  </si>
  <si>
    <t>Lewes</t>
  </si>
  <si>
    <t>R378</t>
  </si>
  <si>
    <t>Lewisham</t>
  </si>
  <si>
    <t>R255</t>
  </si>
  <si>
    <t>Lichfield</t>
  </si>
  <si>
    <t>R196</t>
  </si>
  <si>
    <t>Lincoln</t>
  </si>
  <si>
    <t>R428</t>
  </si>
  <si>
    <t>Lincolnshire</t>
  </si>
  <si>
    <t>R345</t>
  </si>
  <si>
    <t>Liverpool</t>
  </si>
  <si>
    <t>R619</t>
  </si>
  <si>
    <t>Luton</t>
  </si>
  <si>
    <t>R163</t>
  </si>
  <si>
    <t>Maidstone</t>
  </si>
  <si>
    <t>R102</t>
  </si>
  <si>
    <t>Maldon</t>
  </si>
  <si>
    <t>R657</t>
  </si>
  <si>
    <t>Malvern Hills</t>
  </si>
  <si>
    <t>R336</t>
  </si>
  <si>
    <t>Manchester</t>
  </si>
  <si>
    <t>R233</t>
  </si>
  <si>
    <t>Mansfield</t>
  </si>
  <si>
    <t>R658</t>
  </si>
  <si>
    <t xml:space="preserve">Medway </t>
  </si>
  <si>
    <t>R190</t>
  </si>
  <si>
    <t>Melton</t>
  </si>
  <si>
    <t>R248</t>
  </si>
  <si>
    <t>Mendip</t>
  </si>
  <si>
    <t>R302</t>
  </si>
  <si>
    <t xml:space="preserve">Merseyside Fire </t>
  </si>
  <si>
    <t>R397</t>
  </si>
  <si>
    <t>Merton</t>
  </si>
  <si>
    <t>R67</t>
  </si>
  <si>
    <t>Mid Devon</t>
  </si>
  <si>
    <t>R265</t>
  </si>
  <si>
    <t>Mid Suffolk</t>
  </si>
  <si>
    <t>R290</t>
  </si>
  <si>
    <t>Mid Sussex</t>
  </si>
  <si>
    <t>R607</t>
  </si>
  <si>
    <t>Middlesbrough</t>
  </si>
  <si>
    <t>R620</t>
  </si>
  <si>
    <t>Milton Keynes</t>
  </si>
  <si>
    <t>R272</t>
  </si>
  <si>
    <t>Mole Valley</t>
  </si>
  <si>
    <t>R121</t>
  </si>
  <si>
    <t>New Forest</t>
  </si>
  <si>
    <t>R234</t>
  </si>
  <si>
    <t>Newark and Sherwood</t>
  </si>
  <si>
    <t>R354</t>
  </si>
  <si>
    <t>Newcastle upon Tyne</t>
  </si>
  <si>
    <t>R256</t>
  </si>
  <si>
    <t>Newcastle-under-Lyme</t>
  </si>
  <si>
    <t>R398</t>
  </si>
  <si>
    <t>Newham</t>
  </si>
  <si>
    <t>R429</t>
  </si>
  <si>
    <t>Norfolk</t>
  </si>
  <si>
    <t>R63</t>
  </si>
  <si>
    <t>North Devon</t>
  </si>
  <si>
    <t>R73</t>
  </si>
  <si>
    <t>North Dorset</t>
  </si>
  <si>
    <t>R58</t>
  </si>
  <si>
    <t>North East Derbyshire</t>
  </si>
  <si>
    <t>R612</t>
  </si>
  <si>
    <t>North East Lincolnshire</t>
  </si>
  <si>
    <t>R140</t>
  </si>
  <si>
    <t>North Hertfordshire</t>
  </si>
  <si>
    <t>R197</t>
  </si>
  <si>
    <t>North Kesteven</t>
  </si>
  <si>
    <t>R613</t>
  </si>
  <si>
    <t>North Lincolnshire</t>
  </si>
  <si>
    <t>R204</t>
  </si>
  <si>
    <t>North Norfolk</t>
  </si>
  <si>
    <t>R605</t>
  </si>
  <si>
    <t>North Somerset</t>
  </si>
  <si>
    <t>R355</t>
  </si>
  <si>
    <t>North Tyneside</t>
  </si>
  <si>
    <t>R280</t>
  </si>
  <si>
    <t>North Warwickshire</t>
  </si>
  <si>
    <t>R191</t>
  </si>
  <si>
    <t>North West Leicestershire</t>
  </si>
  <si>
    <t>R618</t>
  </si>
  <si>
    <t>North Yorkshire</t>
  </si>
  <si>
    <t>R212</t>
  </si>
  <si>
    <t>Northampton</t>
  </si>
  <si>
    <t>R430</t>
  </si>
  <si>
    <t>Northamptonshire</t>
  </si>
  <si>
    <t>R674</t>
  </si>
  <si>
    <t>Northumberland</t>
  </si>
  <si>
    <t>R205</t>
  </si>
  <si>
    <t>Norwich</t>
  </si>
  <si>
    <t>R661</t>
  </si>
  <si>
    <t>Nottingham</t>
  </si>
  <si>
    <t>R669</t>
  </si>
  <si>
    <t>Nottinghamshire</t>
  </si>
  <si>
    <t>R281</t>
  </si>
  <si>
    <t>Nuneaton and Bedworth</t>
  </si>
  <si>
    <t>R192</t>
  </si>
  <si>
    <t>Oadby and Wigston</t>
  </si>
  <si>
    <t>R337</t>
  </si>
  <si>
    <t>Oldham</t>
  </si>
  <si>
    <t>R238</t>
  </si>
  <si>
    <t>Oxford</t>
  </si>
  <si>
    <t>R434</t>
  </si>
  <si>
    <t>Oxfordshire</t>
  </si>
  <si>
    <t>R178</t>
  </si>
  <si>
    <t>Pendle</t>
  </si>
  <si>
    <t>R649</t>
  </si>
  <si>
    <t>Peterborough</t>
  </si>
  <si>
    <t>R652</t>
  </si>
  <si>
    <t>Plymouth</t>
  </si>
  <si>
    <t>R623</t>
  </si>
  <si>
    <t>Poole</t>
  </si>
  <si>
    <t>R626</t>
  </si>
  <si>
    <t>Portsmouth</t>
  </si>
  <si>
    <t>R179</t>
  </si>
  <si>
    <t>Preston</t>
  </si>
  <si>
    <t>R75</t>
  </si>
  <si>
    <t>Purbeck</t>
  </si>
  <si>
    <t>R644</t>
  </si>
  <si>
    <t>Reading</t>
  </si>
  <si>
    <t>E6102</t>
  </si>
  <si>
    <t>E6103</t>
  </si>
  <si>
    <t>E5032</t>
  </si>
  <si>
    <t>E4601</t>
  </si>
  <si>
    <t>E2431</t>
  </si>
  <si>
    <t>E2301</t>
  </si>
  <si>
    <t>E2302</t>
  </si>
  <si>
    <t>E1032</t>
  </si>
  <si>
    <t>E4201</t>
  </si>
  <si>
    <t>E2531</t>
  </si>
  <si>
    <t>E1202</t>
  </si>
  <si>
    <t>E0301</t>
  </si>
  <si>
    <t>E4701</t>
  </si>
  <si>
    <t>E1532</t>
  </si>
  <si>
    <t>E2631</t>
  </si>
  <si>
    <t>E5033</t>
  </si>
  <si>
    <t>E1533</t>
  </si>
  <si>
    <t>E1401</t>
  </si>
  <si>
    <t>E0102</t>
  </si>
  <si>
    <t>E2632</t>
  </si>
  <si>
    <t>E5034</t>
  </si>
  <si>
    <t>E1831</t>
  </si>
  <si>
    <t>E1931</t>
  </si>
  <si>
    <t>E3033</t>
  </si>
  <si>
    <t>E0421</t>
  </si>
  <si>
    <t>E6104</t>
  </si>
  <si>
    <t>E2333</t>
  </si>
  <si>
    <t>E4202</t>
  </si>
  <si>
    <t>E4702</t>
  </si>
  <si>
    <t>E0531</t>
  </si>
  <si>
    <t>E0521</t>
  </si>
  <si>
    <t>E6105</t>
  </si>
  <si>
    <t>R632</t>
  </si>
  <si>
    <t>E0221</t>
  </si>
  <si>
    <t>Bedfordshire  (old)</t>
  </si>
  <si>
    <t>R636</t>
  </si>
  <si>
    <t>E1321</t>
  </si>
  <si>
    <t>Durham  (old)</t>
  </si>
  <si>
    <t>R641</t>
  </si>
  <si>
    <t>E3921</t>
  </si>
  <si>
    <t>Wiltshire  (old)</t>
  </si>
  <si>
    <t>R664</t>
  </si>
  <si>
    <t>E0621</t>
  </si>
  <si>
    <t>Cheshire  (old)</t>
  </si>
  <si>
    <t>R670</t>
  </si>
  <si>
    <t>E3221</t>
  </si>
  <si>
    <t>Shropshire  (old)</t>
  </si>
  <si>
    <t>B7</t>
  </si>
  <si>
    <t>Stockton-on-Tees</t>
  </si>
  <si>
    <t>R630</t>
  </si>
  <si>
    <t>Stoke-on-Trent</t>
  </si>
  <si>
    <t>R283</t>
  </si>
  <si>
    <t>Stratford-on-Avon</t>
  </si>
  <si>
    <t>R112</t>
  </si>
  <si>
    <t>Stroud</t>
  </si>
  <si>
    <t>R438</t>
  </si>
  <si>
    <t>Suffolk</t>
  </si>
  <si>
    <t>R267</t>
  </si>
  <si>
    <t>Suffolk Coastal</t>
  </si>
  <si>
    <t>R357</t>
  </si>
  <si>
    <t>Sunderland</t>
  </si>
  <si>
    <t>R439</t>
  </si>
  <si>
    <t>Surrey</t>
  </si>
  <si>
    <t>R276</t>
  </si>
  <si>
    <t>Surrey Heath</t>
  </si>
  <si>
    <t>R401</t>
  </si>
  <si>
    <t>Sutton</t>
  </si>
  <si>
    <t>R167</t>
  </si>
  <si>
    <t>Swale</t>
  </si>
  <si>
    <t>R631</t>
  </si>
  <si>
    <t>Swindon</t>
  </si>
  <si>
    <t>R341</t>
  </si>
  <si>
    <t>Tameside</t>
  </si>
  <si>
    <t>R261</t>
  </si>
  <si>
    <t>Tamworth</t>
  </si>
  <si>
    <t>R277</t>
  </si>
  <si>
    <t>Tandridge</t>
  </si>
  <si>
    <t>R250</t>
  </si>
  <si>
    <t>Taunton Deane</t>
  </si>
  <si>
    <t>R66</t>
  </si>
  <si>
    <t>Teignbridge</t>
  </si>
  <si>
    <t>R662</t>
  </si>
  <si>
    <t>Telford and the Wrekin</t>
  </si>
  <si>
    <t>R105</t>
  </si>
  <si>
    <t>Tendring</t>
  </si>
  <si>
    <t>R125</t>
  </si>
  <si>
    <t>Test Valley</t>
  </si>
  <si>
    <t>R113</t>
  </si>
  <si>
    <t>Tewkesbury</t>
  </si>
  <si>
    <t>R168</t>
  </si>
  <si>
    <t>Thanet</t>
  </si>
  <si>
    <t>R143</t>
  </si>
  <si>
    <t>Three Rivers</t>
  </si>
  <si>
    <t>R655</t>
  </si>
  <si>
    <t>Thurrock</t>
  </si>
  <si>
    <t>R169</t>
  </si>
  <si>
    <t>Tonbridge and Malling</t>
  </si>
  <si>
    <t>R653</t>
  </si>
  <si>
    <t>Torbay</t>
  </si>
  <si>
    <t>R69</t>
  </si>
  <si>
    <t>Torridge</t>
  </si>
  <si>
    <t>R380</t>
  </si>
  <si>
    <t>Tower Hamlets</t>
  </si>
  <si>
    <t>R342</t>
  </si>
  <si>
    <t>Trafford</t>
  </si>
  <si>
    <t>R170</t>
  </si>
  <si>
    <t>Tunbridge Wells</t>
  </si>
  <si>
    <t>R304</t>
  </si>
  <si>
    <t>Tyne and Wear Fire</t>
  </si>
  <si>
    <t>R107</t>
  </si>
  <si>
    <t>Uttlesford</t>
  </si>
  <si>
    <t>R240</t>
  </si>
  <si>
    <t>Vale of White Horse</t>
  </si>
  <si>
    <t>R369</t>
  </si>
  <si>
    <t>Wakefield</t>
  </si>
  <si>
    <t>R363</t>
  </si>
  <si>
    <t>Walsall</t>
  </si>
  <si>
    <t>R402</t>
  </si>
  <si>
    <t>Waltham Forest</t>
  </si>
  <si>
    <t>R381</t>
  </si>
  <si>
    <t>Wandsworth</t>
  </si>
  <si>
    <t>R651</t>
  </si>
  <si>
    <t>Warrington</t>
  </si>
  <si>
    <t>R284</t>
  </si>
  <si>
    <t>Warwick</t>
  </si>
  <si>
    <t>R440</t>
  </si>
  <si>
    <t>Warwickshire</t>
  </si>
  <si>
    <t>R144</t>
  </si>
  <si>
    <t>Watford</t>
  </si>
  <si>
    <t>R268</t>
  </si>
  <si>
    <t>Waveney</t>
  </si>
  <si>
    <t>R219</t>
  </si>
  <si>
    <t>E2935</t>
  </si>
  <si>
    <t>Tynedale (old)</t>
  </si>
  <si>
    <t>R220</t>
  </si>
  <si>
    <t>E2936</t>
  </si>
  <si>
    <t>Huntingdonshire (to Peterborough)</t>
  </si>
  <si>
    <t>B8</t>
  </si>
  <si>
    <t>Peterborough (to Huntingdonshire)</t>
  </si>
  <si>
    <t>B9</t>
  </si>
  <si>
    <t>Malvern Hills (to Malvern Hills)</t>
  </si>
  <si>
    <t>B10</t>
  </si>
  <si>
    <t>Malvern Hills (to Herefordshire)</t>
  </si>
  <si>
    <t>B11</t>
  </si>
  <si>
    <t>Leominster (to Malvern Hills)</t>
  </si>
  <si>
    <t>B12</t>
  </si>
  <si>
    <t>Leominster (to Herefordshire)</t>
  </si>
  <si>
    <t>R905</t>
  </si>
  <si>
    <t>Bedfordshire Police</t>
  </si>
  <si>
    <t>R908</t>
  </si>
  <si>
    <t>Cambridgeshire Police</t>
  </si>
  <si>
    <t>R909</t>
  </si>
  <si>
    <t>Cheshire Police</t>
  </si>
  <si>
    <t>R910</t>
  </si>
  <si>
    <t>Cleveland Police</t>
  </si>
  <si>
    <t>R912</t>
  </si>
  <si>
    <t>Cumbria Police</t>
  </si>
  <si>
    <t>R913</t>
  </si>
  <si>
    <t>Derbyshire Police</t>
  </si>
  <si>
    <t>R915</t>
  </si>
  <si>
    <t>Dorset Police</t>
  </si>
  <si>
    <t>R916</t>
  </si>
  <si>
    <t>Durham Police</t>
  </si>
  <si>
    <t>R918</t>
  </si>
  <si>
    <t>Essex Police</t>
  </si>
  <si>
    <t>R919</t>
  </si>
  <si>
    <t>Gloucestershire Police</t>
  </si>
  <si>
    <t>R922</t>
  </si>
  <si>
    <t>E5011</t>
  </si>
  <si>
    <t>E3431</t>
  </si>
  <si>
    <t>E2232</t>
  </si>
  <si>
    <t>E0933</t>
  </si>
  <si>
    <t>E1534</t>
  </si>
  <si>
    <t>E0203</t>
  </si>
  <si>
    <t>E2432</t>
  </si>
  <si>
    <t>E1535</t>
  </si>
  <si>
    <t>E1631</t>
  </si>
  <si>
    <t>E3131</t>
  </si>
  <si>
    <t>E6106</t>
  </si>
  <si>
    <t>E0603</t>
  </si>
  <si>
    <t>E0604</t>
  </si>
  <si>
    <t>E1033</t>
  </si>
  <si>
    <t>E3833</t>
  </si>
  <si>
    <t>E0432</t>
  </si>
  <si>
    <t>E2334</t>
  </si>
  <si>
    <t>E1232</t>
  </si>
  <si>
    <t>E5010</t>
  </si>
  <si>
    <t>E3001</t>
  </si>
  <si>
    <t>E6107</t>
  </si>
  <si>
    <t>E1536</t>
  </si>
  <si>
    <t>E0934</t>
  </si>
  <si>
    <t>E2831</t>
  </si>
  <si>
    <t>E0801</t>
  </si>
  <si>
    <t>E1632</t>
  </si>
  <si>
    <t>E4602</t>
  </si>
  <si>
    <t>E2731</t>
  </si>
  <si>
    <t>E3834</t>
  </si>
  <si>
    <t>E5035</t>
  </si>
  <si>
    <t>E0920</t>
  </si>
  <si>
    <t>E1932</t>
  </si>
  <si>
    <t>E1301</t>
  </si>
  <si>
    <t>E2233</t>
  </si>
  <si>
    <t>E2832</t>
  </si>
  <si>
    <t>E1001</t>
  </si>
  <si>
    <t>E1021</t>
  </si>
  <si>
    <t>E6110</t>
  </si>
  <si>
    <t>E1035</t>
  </si>
  <si>
    <t>E1037</t>
  </si>
  <si>
    <t>E5041</t>
  </si>
  <si>
    <t>E2434</t>
  </si>
  <si>
    <t>E3835</t>
  </si>
  <si>
    <t>E5042</t>
  </si>
  <si>
    <t>E6120</t>
  </si>
  <si>
    <t>E0551</t>
  </si>
  <si>
    <t>E2336</t>
  </si>
  <si>
    <t>E3533</t>
  </si>
  <si>
    <t>E2101</t>
  </si>
  <si>
    <t>E4001</t>
  </si>
  <si>
    <t>E5015</t>
  </si>
  <si>
    <t>E5016</t>
  </si>
  <si>
    <t>E2221</t>
  </si>
  <si>
    <t>E6122</t>
  </si>
  <si>
    <t>E2834</t>
  </si>
  <si>
    <t>E2634</t>
  </si>
  <si>
    <t>E2002</t>
  </si>
  <si>
    <t>E5043</t>
  </si>
  <si>
    <t>E4703</t>
  </si>
  <si>
    <t>E4301</t>
  </si>
  <si>
    <t>E5017</t>
  </si>
  <si>
    <t>E2321</t>
  </si>
  <si>
    <t>E6123</t>
  </si>
  <si>
    <t>E2337</t>
  </si>
  <si>
    <t>E4704</t>
  </si>
  <si>
    <t>E2401</t>
  </si>
  <si>
    <t>E2421</t>
  </si>
  <si>
    <t>E6124</t>
  </si>
  <si>
    <t>E1435</t>
  </si>
  <si>
    <t>E5018</t>
  </si>
  <si>
    <t>E3433</t>
  </si>
  <si>
    <t>E2533</t>
  </si>
  <si>
    <t>E2520</t>
  </si>
  <si>
    <t>E4302</t>
  </si>
  <si>
    <t>E0201</t>
  </si>
  <si>
    <t>E2237</t>
  </si>
  <si>
    <t>E1539</t>
  </si>
  <si>
    <t>E1851</t>
  </si>
  <si>
    <t>E4203</t>
  </si>
  <si>
    <t>E3035</t>
  </si>
  <si>
    <t>E2436</t>
  </si>
  <si>
    <t>E3331</t>
  </si>
  <si>
    <t>E6143</t>
  </si>
  <si>
    <t>TOTAL POLICE + FIRE GROUP</t>
  </si>
  <si>
    <t>TPOLGRP</t>
  </si>
  <si>
    <t>Total all police authorities</t>
  </si>
  <si>
    <t>TFIRGRP</t>
  </si>
  <si>
    <t>Total all fire authorities</t>
  </si>
  <si>
    <t>E2755</t>
  </si>
  <si>
    <t>E4206</t>
  </si>
  <si>
    <t>E4604</t>
  </si>
  <si>
    <t>E2736</t>
  </si>
  <si>
    <t>E3332</t>
  </si>
  <si>
    <t>E4304</t>
  </si>
  <si>
    <t>E2757</t>
  </si>
  <si>
    <t>E2239</t>
  </si>
  <si>
    <t>E4404</t>
  </si>
  <si>
    <t>E2240</t>
  </si>
  <si>
    <t>E6132</t>
  </si>
  <si>
    <t>E3202</t>
  </si>
  <si>
    <t>E0304</t>
  </si>
  <si>
    <t>E4605</t>
  </si>
  <si>
    <t>E3320</t>
  </si>
  <si>
    <t>E0434</t>
  </si>
  <si>
    <t>E0536</t>
  </si>
  <si>
    <t>E1039</t>
  </si>
  <si>
    <t>E0103</t>
  </si>
  <si>
    <t>E1136</t>
  </si>
  <si>
    <t>E2535</t>
  </si>
  <si>
    <t>E2536</t>
  </si>
  <si>
    <t>E0936</t>
  </si>
  <si>
    <t>E2637</t>
  </si>
  <si>
    <t>E2836</t>
  </si>
  <si>
    <t>E3133</t>
  </si>
  <si>
    <t>E2342</t>
  </si>
  <si>
    <t>E3334</t>
  </si>
  <si>
    <t>E3435</t>
  </si>
  <si>
    <t>E4504</t>
  </si>
  <si>
    <t>E6144</t>
  </si>
  <si>
    <t>E1702</t>
  </si>
  <si>
    <t>E1501</t>
  </si>
  <si>
    <t>E5019</t>
  </si>
  <si>
    <t>E3637</t>
  </si>
  <si>
    <t>E1936</t>
  </si>
  <si>
    <t>E3535</t>
  </si>
  <si>
    <t>E4303</t>
  </si>
  <si>
    <t>E3436</t>
  </si>
  <si>
    <t>E3421</t>
  </si>
  <si>
    <t>E6134</t>
  </si>
  <si>
    <t>E3437</t>
  </si>
  <si>
    <t>E1937</t>
  </si>
  <si>
    <t>E4207</t>
  </si>
  <si>
    <t>E0704</t>
  </si>
  <si>
    <t>E3401</t>
  </si>
  <si>
    <t>E3734</t>
  </si>
  <si>
    <t>E1635</t>
  </si>
  <si>
    <t>E3520</t>
  </si>
  <si>
    <t>E3536</t>
  </si>
  <si>
    <t>E4505</t>
  </si>
  <si>
    <t>E3620</t>
  </si>
  <si>
    <t>E3638</t>
  </si>
  <si>
    <t>E6073</t>
  </si>
  <si>
    <t>E5048</t>
  </si>
  <si>
    <t>E2241</t>
  </si>
  <si>
    <t>E3901</t>
  </si>
  <si>
    <t>E4208</t>
  </si>
  <si>
    <t>E3439</t>
  </si>
  <si>
    <t>E3639</t>
  </si>
  <si>
    <t>E3333</t>
  </si>
  <si>
    <t>E1137</t>
  </si>
  <si>
    <t>E3201</t>
  </si>
  <si>
    <t>E1542</t>
  </si>
  <si>
    <t>E1742</t>
  </si>
  <si>
    <t>E1636</t>
  </si>
  <si>
    <t>E2242</t>
  </si>
  <si>
    <t>E2201</t>
  </si>
  <si>
    <t>E5044</t>
  </si>
  <si>
    <t>E1133</t>
  </si>
  <si>
    <t>E3534</t>
  </si>
  <si>
    <t>E3836</t>
  </si>
  <si>
    <t>E0702</t>
  </si>
  <si>
    <t>E0401</t>
  </si>
  <si>
    <t>E3634</t>
  </si>
  <si>
    <t>E1738</t>
  </si>
  <si>
    <t>E3036</t>
  </si>
  <si>
    <t>E4502</t>
  </si>
  <si>
    <t>E3434</t>
  </si>
  <si>
    <t>E5045</t>
  </si>
  <si>
    <t>E2620</t>
  </si>
  <si>
    <t>E1134</t>
  </si>
  <si>
    <t>E1234</t>
  </si>
  <si>
    <t>E1038</t>
  </si>
  <si>
    <t>E2003</t>
  </si>
  <si>
    <t>E1935</t>
  </si>
  <si>
    <t>E2534</t>
  </si>
  <si>
    <t>E2004</t>
  </si>
  <si>
    <t>E2635</t>
  </si>
  <si>
    <t>E0104</t>
  </si>
  <si>
    <t>E4503</t>
  </si>
  <si>
    <t>E3731</t>
  </si>
  <si>
    <t>E2437</t>
  </si>
  <si>
    <t>E2721</t>
  </si>
  <si>
    <t>E6127</t>
  </si>
  <si>
    <t>E2835</t>
  </si>
  <si>
    <t>E2820</t>
  </si>
  <si>
    <t>W15</t>
  </si>
  <si>
    <t>Conwy</t>
  </si>
  <si>
    <t>W16</t>
  </si>
  <si>
    <t>Denbighshire</t>
  </si>
  <si>
    <t>W17</t>
  </si>
  <si>
    <t>Flintshire</t>
  </si>
  <si>
    <t>W18</t>
  </si>
  <si>
    <t>Gwynedd</t>
  </si>
  <si>
    <t>W19</t>
  </si>
  <si>
    <t>Wrexham</t>
  </si>
  <si>
    <t>W20</t>
  </si>
  <si>
    <t>Bridgend</t>
  </si>
  <si>
    <t>W21</t>
  </si>
  <si>
    <t>Cardiff</t>
  </si>
  <si>
    <t>W22</t>
  </si>
  <si>
    <t>Merthyr Tydfil</t>
  </si>
  <si>
    <t>W23</t>
  </si>
  <si>
    <t>Neath Port Talbot</t>
  </si>
  <si>
    <t>W24</t>
  </si>
  <si>
    <t>Rhondda, Cynon, Taff</t>
  </si>
  <si>
    <t>W25</t>
  </si>
  <si>
    <t>Swansea</t>
  </si>
  <si>
    <t>W26</t>
  </si>
  <si>
    <t>Vale of Glamorgan</t>
  </si>
  <si>
    <t>TSD</t>
  </si>
  <si>
    <t>TOTAL Shire districts</t>
  </si>
  <si>
    <t>TSC</t>
  </si>
  <si>
    <t>TOTAL Shire counties</t>
  </si>
  <si>
    <t>TSCFIR</t>
  </si>
  <si>
    <t>TOTAL Shire counties with fire</t>
  </si>
  <si>
    <t>TSCNFIR</t>
  </si>
  <si>
    <t>TOTAL Shire counties without fire</t>
  </si>
  <si>
    <t>TU</t>
  </si>
  <si>
    <t>TOTAL Shire unitary authorities</t>
  </si>
  <si>
    <t>TUFIR</t>
  </si>
  <si>
    <t>E1735</t>
  </si>
  <si>
    <t>E2236</t>
  </si>
  <si>
    <t>E2633</t>
  </si>
  <si>
    <t>E5100</t>
  </si>
  <si>
    <t>E6142</t>
  </si>
  <si>
    <t>E5012</t>
  </si>
  <si>
    <t>E3633</t>
  </si>
  <si>
    <t>E6145</t>
  </si>
  <si>
    <t>E1544</t>
  </si>
  <si>
    <t>E3134</t>
  </si>
  <si>
    <t>E4705</t>
  </si>
  <si>
    <t>E4606</t>
  </si>
  <si>
    <t>E5049</t>
  </si>
  <si>
    <t>E5021</t>
  </si>
  <si>
    <t>E0602</t>
  </si>
  <si>
    <t>2014-15 adjusted</t>
  </si>
  <si>
    <t>Council Tax Requirement excluding parish precepts 2014-15</t>
  </si>
  <si>
    <t>New Homes Bonus 2014-15</t>
  </si>
  <si>
    <t xml:space="preserve">Council Tax Support New Burdens Funding 2014-15 </t>
  </si>
  <si>
    <t>NHS funding to support social care and benefit health plus adjustments for Carers, Reablement and new Care Bill Costs 2014-15</t>
  </si>
  <si>
    <t>Adjusted 2014-15 Revenue Spending Power</t>
  </si>
  <si>
    <t>Council Tax Support New Burdens 2015-16</t>
  </si>
  <si>
    <t>Council Tax Support New Burdens Funding</t>
  </si>
  <si>
    <t>Footnotes</t>
  </si>
  <si>
    <t>Transformation and Challenge Award</t>
  </si>
  <si>
    <t>CLASS</t>
  </si>
  <si>
    <t>rcode</t>
  </si>
  <si>
    <t>The council tax requirement figures for 2015-16 have been estimated by assuming the historic growth rate in local authority tax bases continues and that there are no increases in Council Tax levels.</t>
  </si>
  <si>
    <t>nonGLA</t>
  </si>
  <si>
    <t>England except GLA</t>
  </si>
  <si>
    <t>Fire Revenue Grant (FireLink and New Dimension elements)</t>
  </si>
  <si>
    <t>Counter Fraud Challenge Fund</t>
  </si>
  <si>
    <t>Public Health Grant (Ring-fenced)</t>
  </si>
  <si>
    <t xml:space="preserve">Fire Transformation Fund </t>
  </si>
  <si>
    <t>With partnership funds (England totals only)</t>
  </si>
  <si>
    <t>Estimated value of Section 31 grants to compensate local authorities for the cost of capping the business rates multiplier in 14-15 and 2015-16 announced at Autumn Statement 2014</t>
  </si>
  <si>
    <t>Efficiency Support Grant 2015-16</t>
  </si>
  <si>
    <t xml:space="preserve">These are provisional allocations, final allocations will be confirmed by the Final Settlement. In London, boroughs will pool a proportion of their 2015-16 Bonus allocation to the London Enterprise Panel, the local enterprise partnership for London.  Pooled funds will be spent in borough areas in support of London Growth Deal priorities.    </t>
  </si>
  <si>
    <t>Local Authority figures for each component in Provisional Spending Power 2015-16</t>
  </si>
  <si>
    <t>Better Care Fund</t>
  </si>
  <si>
    <t>The Better Care Fund is a pooled budget to help local places improve the integration of health and care services.  It is designed to enable local places to integrate health and care services that are currently commissioned by the NHS and local authorities. The revenue funding of £3.46bn  is from within NHS budgets and will be pooled with social care capital grants. The NHS and local authorities must agree locally through Health and Wellbeing Boards how the funding will be spent across health and care services. Plans for how this money will be used have been agreed and published for all but 5 areas, and plans for those 5 areas should be agreed in the new year. The minimum contribution is worth £3.8bn. Published plans show that, with additional contributions from Health and Well-Being Boards, the total value of locally pooled BCF funding will be £5.2bn</t>
  </si>
  <si>
    <t>Department of Health Revenue grant</t>
  </si>
  <si>
    <t>Department for Health Revenue grant in 2015-16 includes the Local Reform and Community Voices grant (comprising allocations for the Independent Complaints Advocacy Service, additional allocations for Deprivation of Liberty Safeguards, and additional allocations for Local Healthwatch) and the Social Care in Prisons grant. In 2014-15 the LRCV grant also included allocations for Independent Mental Health Advocacy and for veterans’ Guaranteed Income Payments; these are in the Better Care Fund for 2015-16.</t>
  </si>
  <si>
    <t>The recent reforms to Adult Social Care introduce a number of new burdens to local authorities. To be able to compare funding in 14-15 to 15-16 the cost of these new burdens has also been included in the 14-15 column. The allocations for early assessments for the cap and for deferred payment agreements have been allocated using new methodologies developed by the Review of Adult Social Care Relative Needs Formulae (PSSRU / LG Futures), as consulted on in Summer 2014.</t>
  </si>
  <si>
    <t xml:space="preserve">Indicative Freeze Grant 15-16 has been estimated by assuming historic growth rate in local authority tax bases continues and that there is 100% take up of a 1% grant. </t>
  </si>
  <si>
    <t>Change in estimated 'revenue spending power' 2015-16 including Efficiency Support Grant</t>
  </si>
  <si>
    <t>%</t>
  </si>
  <si>
    <t>Council Tax Freeze Grant 2015-16</t>
  </si>
  <si>
    <t>New Homes Bonus</t>
  </si>
  <si>
    <t>Local Council Tax Support and Housing Benefit Admin Subsidy</t>
  </si>
  <si>
    <r>
      <t>Adjusted Settlement Funding Assessment 2014-15</t>
    </r>
    <r>
      <rPr>
        <vertAlign val="superscript"/>
        <sz val="10"/>
        <rFont val="Arial"/>
        <family val="2"/>
      </rPr>
      <t>1</t>
    </r>
  </si>
  <si>
    <r>
      <t>Settlement Funding Assessment 2015-16</t>
    </r>
    <r>
      <rPr>
        <vertAlign val="superscript"/>
        <sz val="10"/>
        <rFont val="Arial"/>
        <family val="2"/>
      </rPr>
      <t>1</t>
    </r>
  </si>
  <si>
    <r>
      <t>Settlement Funding Adjustment 2014-15</t>
    </r>
    <r>
      <rPr>
        <vertAlign val="superscript"/>
        <sz val="10"/>
        <rFont val="Arial"/>
        <family val="2"/>
      </rPr>
      <t>2</t>
    </r>
  </si>
  <si>
    <r>
      <t>Settlement Funding Assessment: Adjustment 2015-16</t>
    </r>
    <r>
      <rPr>
        <vertAlign val="superscript"/>
        <sz val="10"/>
        <rFont val="Arial"/>
        <family val="2"/>
      </rPr>
      <t>2</t>
    </r>
  </si>
  <si>
    <r>
      <t>minus Council Tax Support Funding to Parishes 2013-14</t>
    </r>
    <r>
      <rPr>
        <vertAlign val="superscript"/>
        <sz val="10"/>
        <rFont val="Arial"/>
        <family val="2"/>
      </rPr>
      <t>3</t>
    </r>
  </si>
  <si>
    <r>
      <t>Local Council Tax Support and Adjusted Housing Benefit Admin Subsidy Grant 2014-15</t>
    </r>
    <r>
      <rPr>
        <vertAlign val="superscript"/>
        <sz val="10"/>
        <rFont val="Arial"/>
        <family val="2"/>
      </rPr>
      <t>4</t>
    </r>
  </si>
  <si>
    <r>
      <t>Department of Health revenue grant 2014-15</t>
    </r>
    <r>
      <rPr>
        <vertAlign val="superscript"/>
        <sz val="10"/>
        <rFont val="Arial"/>
        <family val="2"/>
      </rPr>
      <t>5</t>
    </r>
  </si>
  <si>
    <r>
      <t>Local Council Tax Support and Housing Benefit Admin Subsidy Grant 2015-16</t>
    </r>
    <r>
      <rPr>
        <vertAlign val="superscript"/>
        <sz val="10"/>
        <rFont val="Arial"/>
        <family val="2"/>
      </rPr>
      <t>4</t>
    </r>
  </si>
  <si>
    <r>
      <t>Department of Health revenue grant 2015-16</t>
    </r>
    <r>
      <rPr>
        <vertAlign val="superscript"/>
        <sz val="10"/>
        <rFont val="Arial"/>
        <family val="2"/>
      </rPr>
      <t>5</t>
    </r>
  </si>
  <si>
    <t xml:space="preserve">PROVISIONAL 2015-16 SPENDING POWER </t>
  </si>
  <si>
    <t>In line with normal practice, SFA for 2014-15 has been adjusted to reflect policy changes, to allow year-on-year comparisons. This includes for example 2014-15 Council Tax Freeze Grant, which was rolled into the settlement in 2015-16, and the move from funding Local Welfare via a DWP grant to within the settlement in 2015-16</t>
  </si>
  <si>
    <t>The Better Care Fund is a pooled budget to help local places improve the integration of health and care services.  It is designed to enable local places to integrate health and care services that are currently commissioned by the NHS and local authorities. The revenue funding of £3.46bn is from within NHS budgets and will be pooled with social care capital grants. The NHS and local authorities must agree locally through Health and Wellbeing Boards how the funding will be spent across health and care services. The minimum contribution is worth £3.8bn. Published plans show that, with additional contributions from local authorities and Clinical Commissioning Groups, the total value of locally pooled BCF funding will be £5.2bn</t>
  </si>
  <si>
    <t>Change in Provisional Revenue Spending Power 2015-16</t>
  </si>
  <si>
    <t>Provisional Revenue Spending Power including Better Care Fund</t>
  </si>
  <si>
    <t>The recent reforms to Adult Social Care introduce a number of new burdens to local authorities. To be able to compare funding in 14-15 to 15-16 the cost of these new burdens has also been included in the 14-15 column. The allocations for early assessments for the cap and for deferred payment agreements have been allocated using new methodologies developed by the Review of Adult Social Care Relative Needs Formulae, as consulted on in Summer 2014.</t>
  </si>
  <si>
    <t>Provisional Revenue Spending Power including partnership funds</t>
  </si>
  <si>
    <t>Change in Provisional Revenue Spending Power 2015-16 including partnership funds</t>
  </si>
  <si>
    <t>GLA Transport Revenue Grant</t>
  </si>
  <si>
    <t xml:space="preserve">Adjusted GLA Transport Revenue Grant 2014-15 </t>
  </si>
  <si>
    <t>GLA Transport Revenue Grant 2015-16</t>
  </si>
  <si>
    <t>Social Housing Fraud 2014-15</t>
  </si>
  <si>
    <t>Social Housing Fraud</t>
  </si>
  <si>
    <t>Public Health Grant 2015-16 (Ring-fenced)</t>
  </si>
  <si>
    <t>Public Health Grant 2014-15 (Ring-fenced)</t>
  </si>
  <si>
    <r>
      <t>Adjusted Adult Social Care New Burdens 2014-15</t>
    </r>
    <r>
      <rPr>
        <vertAlign val="superscript"/>
        <sz val="10"/>
        <rFont val="Arial"/>
        <family val="2"/>
      </rPr>
      <t>6</t>
    </r>
  </si>
  <si>
    <r>
      <t>Estimated Council Tax Requirement excluding parish precepts 2015-16</t>
    </r>
    <r>
      <rPr>
        <vertAlign val="superscript"/>
        <sz val="10"/>
        <rFont val="Arial"/>
        <family val="2"/>
      </rPr>
      <t>7</t>
    </r>
  </si>
  <si>
    <r>
      <t>Council Tax Freeze Grant 2015-16</t>
    </r>
    <r>
      <rPr>
        <vertAlign val="superscript"/>
        <sz val="10"/>
        <rFont val="Arial"/>
        <family val="2"/>
      </rPr>
      <t>8</t>
    </r>
  </si>
  <si>
    <r>
      <t>New Homes Bonus 2015-16</t>
    </r>
    <r>
      <rPr>
        <vertAlign val="superscript"/>
        <sz val="10"/>
        <rFont val="Arial"/>
        <family val="2"/>
      </rPr>
      <t>9</t>
    </r>
  </si>
  <si>
    <r>
      <t>New Homes Bonus: Returned Funding 2015-16</t>
    </r>
    <r>
      <rPr>
        <vertAlign val="superscript"/>
        <sz val="10"/>
        <rFont val="Arial"/>
        <family val="2"/>
      </rPr>
      <t>9</t>
    </r>
  </si>
  <si>
    <r>
      <t>Adult Social Care New Burdens 2015-16</t>
    </r>
    <r>
      <rPr>
        <vertAlign val="superscript"/>
        <sz val="10"/>
        <rFont val="Arial"/>
        <family val="2"/>
      </rPr>
      <t>6</t>
    </r>
  </si>
  <si>
    <r>
      <t>Better Care Fund 2015-16</t>
    </r>
    <r>
      <rPr>
        <vertAlign val="superscript"/>
        <sz val="10"/>
        <rFont val="Arial"/>
        <family val="2"/>
      </rPr>
      <t>10</t>
    </r>
  </si>
  <si>
    <t xml:space="preserve">The Local Council Tax Support element of these calculations are provisional. Final figures will be confirmed at the Final Settlement. The Housing Benefit element of these calculations for 2015-16 reflects the allocations after the funding related to Single Fraud Investigation Service has been recycled. As this reduction in funding is due to a reduction in duties the 2014-15 figures have been adjusted by the same amount.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</si>
</sst>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00"/>
    <numFmt numFmtId="166" formatCode="#,##0.000"/>
    <numFmt numFmtId="167" formatCode="0.0%"/>
    <numFmt numFmtId="168" formatCode="0.000000000000000000000000000000"/>
  </numFmts>
  <fonts count="17" x14ac:knownFonts="1">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sz val="8"/>
      <name val="Arial"/>
      <family val="2"/>
    </font>
    <font>
      <b/>
      <sz val="8"/>
      <name val="Arial"/>
      <family val="2"/>
    </font>
    <font>
      <b/>
      <sz val="10"/>
      <color indexed="10"/>
      <name val="Arial"/>
      <family val="2"/>
    </font>
    <font>
      <vertAlign val="superscript"/>
      <sz val="10"/>
      <name val="Arial"/>
      <family val="2"/>
    </font>
    <font>
      <sz val="12"/>
      <color indexed="8"/>
      <name val="Arial"/>
      <family val="2"/>
    </font>
    <font>
      <sz val="10"/>
      <name val="Times New Roman"/>
      <family val="1"/>
    </font>
    <font>
      <b/>
      <sz val="14"/>
      <name val="Arial"/>
      <family val="2"/>
    </font>
    <font>
      <sz val="10"/>
      <name val="Arial"/>
      <family val="2"/>
    </font>
    <font>
      <sz val="10"/>
      <color theme="0"/>
      <name val="Arial"/>
      <family val="2"/>
    </font>
    <font>
      <b/>
      <sz val="10"/>
      <color theme="0"/>
      <name val="Arial"/>
      <family val="2"/>
    </font>
    <font>
      <sz val="10"/>
      <color theme="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s>
  <cellStyleXfs count="13">
    <xf numFmtId="0" fontId="0" fillId="0" borderId="0"/>
    <xf numFmtId="0" fontId="1" fillId="0" borderId="0"/>
    <xf numFmtId="0" fontId="1" fillId="0" borderId="0"/>
    <xf numFmtId="164" fontId="1" fillId="0" borderId="0" applyFont="0" applyFill="0" applyBorder="0" applyAlignment="0" applyProtection="0"/>
    <xf numFmtId="0" fontId="7" fillId="0" borderId="0">
      <alignment horizontal="left" wrapText="1"/>
    </xf>
    <xf numFmtId="0" fontId="5" fillId="0" borderId="0" applyNumberFormat="0" applyFill="0" applyBorder="0" applyAlignment="0" applyProtection="0">
      <alignment vertical="top"/>
      <protection locked="0"/>
    </xf>
    <xf numFmtId="0" fontId="6" fillId="0" borderId="0">
      <alignment horizontal="left" vertical="center"/>
    </xf>
    <xf numFmtId="0" fontId="6" fillId="0" borderId="0">
      <alignment horizontal="center" vertical="center"/>
    </xf>
    <xf numFmtId="0" fontId="10" fillId="0" borderId="0"/>
    <xf numFmtId="9" fontId="1" fillId="0" borderId="0" applyFont="0" applyFill="0" applyBorder="0" applyAlignment="0" applyProtection="0"/>
    <xf numFmtId="0" fontId="1" fillId="0" borderId="0"/>
    <xf numFmtId="0" fontId="4" fillId="0" borderId="0"/>
    <xf numFmtId="164" fontId="1" fillId="0" borderId="0" applyFont="0" applyFill="0" applyBorder="0" applyAlignment="0" applyProtection="0"/>
  </cellStyleXfs>
  <cellXfs count="181">
    <xf numFmtId="0" fontId="0" fillId="0" borderId="0" xfId="0"/>
    <xf numFmtId="165" fontId="0" fillId="0" borderId="0" xfId="0" applyNumberFormat="1" applyBorder="1"/>
    <xf numFmtId="165" fontId="0" fillId="0" borderId="0" xfId="0" applyNumberFormat="1" applyBorder="1" applyAlignment="1">
      <alignment wrapText="1"/>
    </xf>
    <xf numFmtId="165" fontId="4" fillId="0" borderId="0" xfId="0" applyNumberFormat="1" applyFont="1" applyBorder="1" applyAlignment="1">
      <alignment vertical="top" wrapText="1"/>
    </xf>
    <xf numFmtId="165" fontId="4" fillId="0" borderId="0" xfId="0" applyNumberFormat="1" applyFont="1" applyBorder="1"/>
    <xf numFmtId="165" fontId="0" fillId="0" borderId="0" xfId="0" applyNumberFormat="1" applyBorder="1" applyAlignment="1">
      <alignment horizontal="center" wrapText="1"/>
    </xf>
    <xf numFmtId="165" fontId="0" fillId="0" borderId="0" xfId="0" applyNumberFormat="1" applyBorder="1" applyAlignment="1">
      <alignment horizontal="center"/>
    </xf>
    <xf numFmtId="165" fontId="4" fillId="0" borderId="0" xfId="0" applyNumberFormat="1" applyFont="1" applyFill="1" applyBorder="1" applyAlignment="1">
      <alignment horizontal="left" vertical="top" wrapText="1"/>
    </xf>
    <xf numFmtId="165" fontId="4" fillId="0" borderId="0" xfId="0" applyNumberFormat="1" applyFont="1" applyBorder="1" applyAlignment="1">
      <alignment horizontal="center"/>
    </xf>
    <xf numFmtId="0" fontId="0" fillId="0" borderId="0" xfId="0" applyFill="1"/>
    <xf numFmtId="165" fontId="0" fillId="0" borderId="0" xfId="0" applyNumberFormat="1" applyFill="1" applyBorder="1"/>
    <xf numFmtId="165" fontId="4" fillId="0" borderId="0" xfId="0" applyNumberFormat="1" applyFont="1" applyFill="1" applyBorder="1" applyAlignment="1">
      <alignment vertical="top" wrapText="1"/>
    </xf>
    <xf numFmtId="165" fontId="4" fillId="0" borderId="0" xfId="0" applyNumberFormat="1" applyFont="1" applyFill="1" applyBorder="1" applyAlignment="1">
      <alignment horizontal="right"/>
    </xf>
    <xf numFmtId="165" fontId="4" fillId="0" borderId="0" xfId="0" applyNumberFormat="1" applyFont="1" applyFill="1" applyBorder="1"/>
    <xf numFmtId="10" fontId="0" fillId="0" borderId="0" xfId="9" applyNumberFormat="1" applyFont="1" applyBorder="1"/>
    <xf numFmtId="166" fontId="0" fillId="0" borderId="0" xfId="0" applyNumberFormat="1" applyBorder="1"/>
    <xf numFmtId="166" fontId="0" fillId="0" borderId="0" xfId="0" applyNumberFormat="1" applyFill="1" applyBorder="1"/>
    <xf numFmtId="2" fontId="0" fillId="0" borderId="0" xfId="0" applyNumberFormat="1"/>
    <xf numFmtId="165" fontId="4" fillId="0" borderId="0" xfId="0" applyNumberFormat="1" applyFont="1" applyBorder="1" applyAlignment="1">
      <alignment horizontal="right" vertical="top" wrapText="1"/>
    </xf>
    <xf numFmtId="165" fontId="4" fillId="0" borderId="0" xfId="0" applyNumberFormat="1" applyFont="1" applyFill="1" applyBorder="1" applyAlignment="1">
      <alignment horizontal="right" vertical="top" wrapText="1"/>
    </xf>
    <xf numFmtId="168" fontId="4" fillId="0" borderId="0" xfId="0" applyNumberFormat="1" applyFont="1" applyFill="1" applyBorder="1" applyAlignment="1">
      <alignment horizontal="right" vertical="top" wrapText="1"/>
    </xf>
    <xf numFmtId="166" fontId="0" fillId="0" borderId="0" xfId="0" applyNumberFormat="1" applyFill="1" applyBorder="1" applyAlignment="1">
      <alignment horizontal="left" vertical="top" wrapText="1"/>
    </xf>
    <xf numFmtId="0" fontId="5" fillId="0" borderId="0" xfId="5" applyAlignment="1" applyProtection="1"/>
    <xf numFmtId="2" fontId="11" fillId="0" borderId="0" xfId="0" applyNumberFormat="1" applyFont="1" applyBorder="1" applyAlignment="1">
      <alignment horizontal="right"/>
    </xf>
    <xf numFmtId="167" fontId="0" fillId="0" borderId="0" xfId="9" applyNumberFormat="1" applyFont="1" applyBorder="1"/>
    <xf numFmtId="10" fontId="0" fillId="0" borderId="0" xfId="0" applyNumberFormat="1" applyBorder="1"/>
    <xf numFmtId="1" fontId="0" fillId="0" borderId="0" xfId="0" applyNumberFormat="1" applyBorder="1" applyAlignment="1">
      <alignment horizontal="center"/>
    </xf>
    <xf numFmtId="167" fontId="13" fillId="0" borderId="0" xfId="9" applyNumberFormat="1" applyFont="1" applyBorder="1"/>
    <xf numFmtId="165" fontId="13" fillId="0" borderId="0" xfId="0" applyNumberFormat="1" applyFont="1" applyBorder="1" applyAlignment="1">
      <alignment horizontal="right"/>
    </xf>
    <xf numFmtId="0" fontId="0" fillId="0" borderId="5" xfId="0" applyBorder="1"/>
    <xf numFmtId="0" fontId="8" fillId="0" borderId="0" xfId="0" applyFont="1" applyBorder="1" applyAlignment="1">
      <alignment horizontal="center"/>
    </xf>
    <xf numFmtId="0" fontId="0" fillId="0" borderId="1" xfId="0" applyBorder="1"/>
    <xf numFmtId="0" fontId="0" fillId="0" borderId="9" xfId="0" applyBorder="1"/>
    <xf numFmtId="0" fontId="0" fillId="2" borderId="0" xfId="0" applyFill="1" applyBorder="1"/>
    <xf numFmtId="0" fontId="0" fillId="0" borderId="0" xfId="0" applyFill="1" applyBorder="1"/>
    <xf numFmtId="0" fontId="0" fillId="0" borderId="7" xfId="0" applyBorder="1"/>
    <xf numFmtId="0" fontId="0" fillId="0" borderId="8" xfId="0" applyBorder="1"/>
    <xf numFmtId="0" fontId="0" fillId="2" borderId="5" xfId="0" applyFill="1" applyBorder="1"/>
    <xf numFmtId="0" fontId="3" fillId="2" borderId="10" xfId="0" applyFont="1" applyFill="1" applyBorder="1"/>
    <xf numFmtId="0" fontId="0" fillId="2" borderId="1" xfId="0" applyFill="1" applyBorder="1"/>
    <xf numFmtId="0" fontId="0" fillId="2" borderId="6" xfId="0" applyFill="1" applyBorder="1"/>
    <xf numFmtId="165" fontId="4" fillId="2" borderId="6" xfId="0" applyNumberFormat="1" applyFont="1" applyFill="1" applyBorder="1" applyAlignment="1">
      <alignment horizontal="left" vertical="top" wrapText="1"/>
    </xf>
    <xf numFmtId="0" fontId="4" fillId="2" borderId="6" xfId="0" applyFont="1" applyFill="1" applyBorder="1"/>
    <xf numFmtId="0" fontId="4" fillId="2" borderId="0" xfId="0" applyFont="1" applyFill="1" applyBorder="1"/>
    <xf numFmtId="0" fontId="3" fillId="2" borderId="7" xfId="0" applyFont="1" applyFill="1" applyBorder="1"/>
    <xf numFmtId="0" fontId="3" fillId="2" borderId="1" xfId="0" applyFont="1" applyFill="1" applyBorder="1" applyAlignment="1">
      <alignment horizontal="right"/>
    </xf>
    <xf numFmtId="0" fontId="3" fillId="2" borderId="11" xfId="0" applyFont="1" applyFill="1" applyBorder="1" applyAlignment="1">
      <alignment horizontal="right"/>
    </xf>
    <xf numFmtId="0" fontId="0" fillId="2" borderId="9" xfId="0" applyFill="1" applyBorder="1"/>
    <xf numFmtId="4" fontId="0" fillId="2" borderId="0" xfId="0" applyNumberFormat="1" applyFill="1" applyBorder="1"/>
    <xf numFmtId="0" fontId="1" fillId="0" borderId="0" xfId="0" applyFont="1" applyFill="1" applyBorder="1"/>
    <xf numFmtId="165" fontId="1" fillId="2" borderId="6" xfId="0" applyNumberFormat="1" applyFont="1" applyFill="1" applyBorder="1" applyAlignment="1">
      <alignment horizontal="left" vertical="top" wrapText="1"/>
    </xf>
    <xf numFmtId="0" fontId="1" fillId="0" borderId="6" xfId="0" applyFont="1" applyBorder="1"/>
    <xf numFmtId="165" fontId="0" fillId="0" borderId="1" xfId="0" applyNumberFormat="1" applyBorder="1"/>
    <xf numFmtId="165" fontId="0" fillId="0" borderId="11" xfId="0" applyNumberFormat="1" applyBorder="1"/>
    <xf numFmtId="165" fontId="0" fillId="0" borderId="9" xfId="0" applyNumberFormat="1" applyBorder="1"/>
    <xf numFmtId="166" fontId="1" fillId="2" borderId="10" xfId="0" applyNumberFormat="1" applyFont="1" applyFill="1" applyBorder="1" applyAlignment="1">
      <alignment horizontal="left" vertical="top" wrapText="1"/>
    </xf>
    <xf numFmtId="0" fontId="14" fillId="0" borderId="0" xfId="0" applyFont="1"/>
    <xf numFmtId="1" fontId="0" fillId="0" borderId="0" xfId="0" applyNumberFormat="1" applyBorder="1"/>
    <xf numFmtId="1" fontId="0" fillId="0" borderId="0" xfId="0" applyNumberFormat="1" applyFill="1" applyBorder="1" applyAlignment="1">
      <alignment horizontal="left" vertical="top" wrapText="1"/>
    </xf>
    <xf numFmtId="1" fontId="13" fillId="0" borderId="0" xfId="9" applyNumberFormat="1" applyFont="1" applyBorder="1"/>
    <xf numFmtId="1" fontId="0" fillId="0" borderId="0" xfId="9" applyNumberFormat="1" applyFont="1" applyBorder="1"/>
    <xf numFmtId="165" fontId="1" fillId="0" borderId="0" xfId="0" applyNumberFormat="1" applyFont="1" applyBorder="1" applyAlignment="1">
      <alignment wrapText="1"/>
    </xf>
    <xf numFmtId="165" fontId="14" fillId="0" borderId="0" xfId="0" applyNumberFormat="1" applyFont="1" applyBorder="1" applyAlignment="1">
      <alignment wrapText="1"/>
    </xf>
    <xf numFmtId="165" fontId="14" fillId="0" borderId="0" xfId="0" applyNumberFormat="1" applyFont="1" applyFill="1" applyBorder="1" applyAlignment="1">
      <alignment horizontal="left" vertical="top" wrapText="1"/>
    </xf>
    <xf numFmtId="165" fontId="14" fillId="0" borderId="0" xfId="0" applyNumberFormat="1" applyFont="1" applyFill="1" applyBorder="1" applyAlignment="1">
      <alignment vertical="top" wrapText="1"/>
    </xf>
    <xf numFmtId="165" fontId="15" fillId="0" borderId="0" xfId="0" applyNumberFormat="1" applyFont="1" applyFill="1" applyBorder="1" applyAlignment="1">
      <alignment horizontal="right"/>
    </xf>
    <xf numFmtId="165" fontId="14" fillId="0" borderId="0" xfId="0" applyNumberFormat="1" applyFont="1" applyBorder="1"/>
    <xf numFmtId="10" fontId="14" fillId="0" borderId="0" xfId="0" applyNumberFormat="1" applyFont="1" applyBorder="1"/>
    <xf numFmtId="1" fontId="14" fillId="0" borderId="0" xfId="0" applyNumberFormat="1" applyFont="1" applyBorder="1"/>
    <xf numFmtId="2" fontId="16" fillId="0" borderId="0" xfId="0" applyNumberFormat="1" applyFont="1" applyBorder="1" applyAlignment="1">
      <alignment horizontal="right"/>
    </xf>
    <xf numFmtId="4" fontId="13" fillId="2" borderId="0" xfId="3" applyNumberFormat="1" applyFont="1" applyFill="1" applyBorder="1"/>
    <xf numFmtId="4" fontId="13" fillId="2" borderId="9" xfId="3" applyNumberFormat="1" applyFont="1" applyFill="1" applyBorder="1"/>
    <xf numFmtId="4" fontId="13" fillId="2" borderId="1" xfId="3" applyNumberFormat="1" applyFont="1" applyFill="1" applyBorder="1"/>
    <xf numFmtId="4" fontId="13" fillId="2" borderId="11" xfId="3" applyNumberFormat="1" applyFont="1" applyFill="1" applyBorder="1"/>
    <xf numFmtId="4" fontId="0" fillId="2" borderId="9" xfId="0" applyNumberFormat="1" applyFill="1" applyBorder="1"/>
    <xf numFmtId="4" fontId="0" fillId="2" borderId="5" xfId="0" applyNumberFormat="1" applyFill="1" applyBorder="1"/>
    <xf numFmtId="0" fontId="0" fillId="0" borderId="0" xfId="0" applyBorder="1"/>
    <xf numFmtId="167" fontId="3" fillId="2" borderId="8" xfId="9" applyNumberFormat="1" applyFont="1" applyFill="1" applyBorder="1"/>
    <xf numFmtId="2" fontId="0" fillId="0" borderId="0" xfId="0" applyNumberFormat="1" applyFill="1" applyBorder="1"/>
    <xf numFmtId="165" fontId="1" fillId="0" borderId="0" xfId="0" applyNumberFormat="1" applyFont="1" applyFill="1" applyBorder="1" applyAlignment="1">
      <alignment horizontal="right" vertical="top" wrapText="1"/>
    </xf>
    <xf numFmtId="0" fontId="13" fillId="0" borderId="0" xfId="0" applyFont="1" applyBorder="1" applyAlignment="1">
      <alignment horizontal="right"/>
    </xf>
    <xf numFmtId="165" fontId="14" fillId="0" borderId="0" xfId="0" applyNumberFormat="1" applyFont="1" applyFill="1" applyBorder="1" applyAlignment="1">
      <alignment horizontal="right" vertical="top" wrapText="1"/>
    </xf>
    <xf numFmtId="0" fontId="14" fillId="0" borderId="0" xfId="0" applyFont="1" applyBorder="1"/>
    <xf numFmtId="10" fontId="4" fillId="0" borderId="0" xfId="0" applyNumberFormat="1" applyFont="1" applyFill="1" applyBorder="1" applyAlignment="1">
      <alignment horizontal="left" vertical="top" wrapText="1"/>
    </xf>
    <xf numFmtId="165" fontId="3" fillId="0" borderId="0" xfId="0" applyNumberFormat="1" applyFont="1" applyFill="1" applyBorder="1"/>
    <xf numFmtId="166" fontId="3" fillId="0" borderId="0" xfId="0" applyNumberFormat="1" applyFont="1" applyFill="1" applyBorder="1" applyAlignment="1">
      <alignment horizontal="right" vertical="top" wrapText="1"/>
    </xf>
    <xf numFmtId="166" fontId="3" fillId="0" borderId="0" xfId="0" applyNumberFormat="1" applyFont="1" applyBorder="1"/>
    <xf numFmtId="165" fontId="3" fillId="0" borderId="0" xfId="0" applyNumberFormat="1" applyFont="1" applyFill="1" applyBorder="1" applyAlignment="1">
      <alignment vertical="top" wrapText="1"/>
    </xf>
    <xf numFmtId="165" fontId="15" fillId="0" borderId="0" xfId="0" applyNumberFormat="1" applyFont="1" applyFill="1" applyBorder="1"/>
    <xf numFmtId="10" fontId="3" fillId="0" borderId="0" xfId="0" applyNumberFormat="1" applyFont="1" applyFill="1" applyBorder="1" applyAlignment="1">
      <alignment horizontal="left" vertical="top" wrapText="1"/>
    </xf>
    <xf numFmtId="165" fontId="5" fillId="0" borderId="0" xfId="5" applyNumberFormat="1" applyBorder="1" applyAlignment="1" applyProtection="1"/>
    <xf numFmtId="0" fontId="0" fillId="0" borderId="0" xfId="0" applyBorder="1"/>
    <xf numFmtId="0" fontId="3" fillId="2" borderId="0" xfId="0" applyFont="1" applyFill="1" applyBorder="1"/>
    <xf numFmtId="0" fontId="0" fillId="0" borderId="11" xfId="0" applyBorder="1"/>
    <xf numFmtId="0" fontId="3" fillId="0" borderId="10" xfId="0" applyFont="1" applyBorder="1"/>
    <xf numFmtId="4" fontId="0" fillId="0" borderId="1" xfId="0" applyNumberFormat="1" applyBorder="1"/>
    <xf numFmtId="4" fontId="0" fillId="0" borderId="9" xfId="0" applyNumberFormat="1" applyBorder="1"/>
    <xf numFmtId="4" fontId="0" fillId="0" borderId="11" xfId="0" applyNumberFormat="1" applyBorder="1"/>
    <xf numFmtId="167" fontId="3" fillId="0" borderId="8" xfId="9" applyNumberFormat="1" applyFont="1" applyBorder="1"/>
    <xf numFmtId="4" fontId="4" fillId="2" borderId="0" xfId="3" applyNumberFormat="1" applyFont="1" applyFill="1" applyBorder="1"/>
    <xf numFmtId="4" fontId="4" fillId="2" borderId="9" xfId="3" applyNumberFormat="1" applyFont="1" applyFill="1" applyBorder="1"/>
    <xf numFmtId="165" fontId="12" fillId="0" borderId="0" xfId="0" applyNumberFormat="1" applyFont="1" applyBorder="1"/>
    <xf numFmtId="165" fontId="4" fillId="0" borderId="6" xfId="0" applyNumberFormat="1" applyFont="1" applyBorder="1" applyAlignment="1">
      <alignment horizontal="right" vertical="top" wrapText="1"/>
    </xf>
    <xf numFmtId="166" fontId="3" fillId="0" borderId="9" xfId="0" applyNumberFormat="1" applyFont="1" applyFill="1" applyBorder="1" applyAlignment="1">
      <alignment horizontal="right" vertical="top" wrapText="1"/>
    </xf>
    <xf numFmtId="166" fontId="0" fillId="0" borderId="6" xfId="0" applyNumberFormat="1" applyBorder="1"/>
    <xf numFmtId="166" fontId="3" fillId="0" borderId="9" xfId="0" applyNumberFormat="1" applyFont="1" applyBorder="1"/>
    <xf numFmtId="166" fontId="3" fillId="0" borderId="9" xfId="0" applyNumberFormat="1" applyFont="1" applyFill="1" applyBorder="1"/>
    <xf numFmtId="165" fontId="14" fillId="0" borderId="6" xfId="0" applyNumberFormat="1" applyFont="1" applyBorder="1" applyAlignment="1">
      <alignment horizontal="right" vertical="top" wrapText="1"/>
    </xf>
    <xf numFmtId="165" fontId="15" fillId="0" borderId="9" xfId="0" applyNumberFormat="1" applyFont="1" applyFill="1" applyBorder="1" applyAlignment="1">
      <alignment vertical="top" wrapText="1"/>
    </xf>
    <xf numFmtId="165" fontId="0" fillId="0" borderId="6" xfId="0" applyNumberFormat="1" applyBorder="1"/>
    <xf numFmtId="165" fontId="0" fillId="0" borderId="10" xfId="0" applyNumberFormat="1" applyBorder="1"/>
    <xf numFmtId="165" fontId="1" fillId="0" borderId="6" xfId="0" applyNumberFormat="1" applyFont="1" applyBorder="1" applyAlignment="1">
      <alignment wrapText="1"/>
    </xf>
    <xf numFmtId="165" fontId="4" fillId="0" borderId="9" xfId="0" applyNumberFormat="1" applyFont="1" applyBorder="1" applyAlignment="1">
      <alignment vertical="top" wrapText="1"/>
    </xf>
    <xf numFmtId="165" fontId="0" fillId="0" borderId="6" xfId="0" applyNumberFormat="1" applyBorder="1" applyAlignment="1">
      <alignment horizontal="center" wrapText="1"/>
    </xf>
    <xf numFmtId="165" fontId="4" fillId="0" borderId="9" xfId="0" applyNumberFormat="1" applyFont="1" applyBorder="1" applyAlignment="1">
      <alignment horizontal="center" vertical="top" wrapText="1"/>
    </xf>
    <xf numFmtId="165" fontId="1" fillId="0" borderId="6" xfId="0" applyNumberFormat="1" applyFont="1" applyBorder="1" applyAlignment="1">
      <alignment horizontal="right" wrapText="1"/>
    </xf>
    <xf numFmtId="165" fontId="4" fillId="0" borderId="9" xfId="0" applyNumberFormat="1" applyFont="1" applyBorder="1" applyAlignment="1">
      <alignment horizontal="left" vertical="top" wrapText="1"/>
    </xf>
    <xf numFmtId="165" fontId="14" fillId="0" borderId="6" xfId="0" applyNumberFormat="1" applyFont="1" applyBorder="1" applyAlignment="1">
      <alignment wrapText="1"/>
    </xf>
    <xf numFmtId="165" fontId="14" fillId="0" borderId="9" xfId="0" applyNumberFormat="1" applyFont="1" applyBorder="1" applyAlignment="1">
      <alignment vertical="top" wrapText="1"/>
    </xf>
    <xf numFmtId="165" fontId="1" fillId="0" borderId="6" xfId="0" applyNumberFormat="1" applyFont="1" applyBorder="1"/>
    <xf numFmtId="165" fontId="4" fillId="0" borderId="6" xfId="0" applyNumberFormat="1" applyFont="1" applyFill="1" applyBorder="1" applyAlignment="1">
      <alignment horizontal="right" vertical="top" wrapText="1"/>
    </xf>
    <xf numFmtId="165" fontId="0" fillId="0" borderId="6" xfId="0" applyNumberFormat="1" applyFill="1" applyBorder="1"/>
    <xf numFmtId="165" fontId="14" fillId="0" borderId="6" xfId="0" applyNumberFormat="1" applyFont="1" applyFill="1" applyBorder="1" applyAlignment="1">
      <alignment vertical="top" wrapText="1"/>
    </xf>
    <xf numFmtId="166" fontId="1" fillId="0" borderId="0" xfId="0" applyNumberFormat="1" applyFont="1" applyBorder="1"/>
    <xf numFmtId="165" fontId="0" fillId="0" borderId="7" xfId="0" applyNumberFormat="1" applyBorder="1" applyAlignment="1">
      <alignment horizontal="center" wrapText="1"/>
    </xf>
    <xf numFmtId="165" fontId="0" fillId="0" borderId="5" xfId="0" applyNumberFormat="1" applyBorder="1" applyAlignment="1">
      <alignment horizontal="center" wrapText="1"/>
    </xf>
    <xf numFmtId="165" fontId="4" fillId="0" borderId="8" xfId="0" applyNumberFormat="1" applyFont="1" applyBorder="1" applyAlignment="1">
      <alignment horizontal="center" vertical="top" wrapText="1"/>
    </xf>
    <xf numFmtId="165" fontId="1" fillId="0" borderId="7" xfId="0" applyNumberFormat="1" applyFont="1" applyBorder="1" applyAlignment="1">
      <alignment horizontal="right" vertical="top" wrapText="1"/>
    </xf>
    <xf numFmtId="165" fontId="4" fillId="0" borderId="5" xfId="0" applyNumberFormat="1" applyFont="1" applyFill="1" applyBorder="1" applyAlignment="1">
      <alignment horizontal="right" vertical="top" wrapText="1"/>
    </xf>
    <xf numFmtId="165" fontId="3" fillId="0" borderId="8" xfId="0" applyNumberFormat="1" applyFont="1" applyFill="1" applyBorder="1" applyAlignment="1">
      <alignment horizontal="right" vertical="top" wrapText="1"/>
    </xf>
    <xf numFmtId="165" fontId="4" fillId="0" borderId="7" xfId="0" applyNumberFormat="1" applyFont="1" applyFill="1" applyBorder="1" applyAlignment="1">
      <alignment horizontal="right" vertical="top" wrapText="1"/>
    </xf>
    <xf numFmtId="165" fontId="4" fillId="0" borderId="5" xfId="0" applyNumberFormat="1" applyFont="1" applyFill="1" applyBorder="1" applyAlignment="1">
      <alignment horizontal="right"/>
    </xf>
    <xf numFmtId="165" fontId="1" fillId="0" borderId="6" xfId="0" applyNumberFormat="1" applyFont="1" applyFill="1" applyBorder="1" applyAlignment="1">
      <alignment horizontal="right" vertical="top" wrapText="1"/>
    </xf>
    <xf numFmtId="0" fontId="14" fillId="2" borderId="0" xfId="0" applyFont="1" applyFill="1"/>
    <xf numFmtId="0" fontId="1" fillId="2" borderId="0" xfId="0" applyFont="1" applyFill="1"/>
    <xf numFmtId="0" fontId="0" fillId="2" borderId="0" xfId="0" applyFill="1"/>
    <xf numFmtId="1" fontId="0" fillId="0" borderId="0" xfId="0" applyNumberFormat="1" applyFill="1" applyBorder="1"/>
    <xf numFmtId="165" fontId="1" fillId="0" borderId="0" xfId="0" applyNumberFormat="1" applyFont="1" applyFill="1" applyBorder="1"/>
    <xf numFmtId="0" fontId="0" fillId="2" borderId="0" xfId="0" applyFill="1" applyAlignment="1">
      <alignment vertical="top"/>
    </xf>
    <xf numFmtId="165" fontId="0" fillId="0" borderId="7" xfId="0" applyNumberFormat="1" applyBorder="1" applyAlignment="1">
      <alignment wrapText="1"/>
    </xf>
    <xf numFmtId="165" fontId="0" fillId="0" borderId="5" xfId="0" applyNumberFormat="1" applyBorder="1" applyAlignment="1">
      <alignment wrapText="1"/>
    </xf>
    <xf numFmtId="165" fontId="4" fillId="0" borderId="8" xfId="0" applyNumberFormat="1" applyFont="1" applyBorder="1" applyAlignment="1">
      <alignment vertical="top" wrapText="1"/>
    </xf>
    <xf numFmtId="165" fontId="4" fillId="0" borderId="7" xfId="0" applyNumberFormat="1" applyFont="1" applyFill="1" applyBorder="1" applyAlignment="1">
      <alignment vertical="top" wrapText="1"/>
    </xf>
    <xf numFmtId="165" fontId="4" fillId="0" borderId="5" xfId="0" applyNumberFormat="1" applyFont="1" applyFill="1" applyBorder="1" applyAlignment="1">
      <alignment vertical="top" wrapText="1"/>
    </xf>
    <xf numFmtId="165" fontId="4" fillId="0" borderId="5" xfId="0" applyNumberFormat="1" applyFont="1" applyFill="1" applyBorder="1" applyAlignment="1">
      <alignment horizontal="left" vertical="top" wrapText="1"/>
    </xf>
    <xf numFmtId="10" fontId="4" fillId="0" borderId="5" xfId="0" applyNumberFormat="1" applyFont="1" applyFill="1" applyBorder="1" applyAlignment="1">
      <alignment horizontal="left" vertical="top" wrapText="1"/>
    </xf>
    <xf numFmtId="165" fontId="4" fillId="0" borderId="5" xfId="0" applyNumberFormat="1" applyFont="1" applyBorder="1" applyAlignment="1">
      <alignment vertical="top" wrapText="1"/>
    </xf>
    <xf numFmtId="165" fontId="3" fillId="0" borderId="8" xfId="0" applyNumberFormat="1" applyFont="1" applyFill="1" applyBorder="1" applyAlignment="1">
      <alignment vertical="top" wrapText="1"/>
    </xf>
    <xf numFmtId="10" fontId="1" fillId="0" borderId="0" xfId="0" applyNumberFormat="1" applyFont="1" applyBorder="1"/>
    <xf numFmtId="167" fontId="0" fillId="0" borderId="0" xfId="0" applyNumberFormat="1" applyBorder="1"/>
    <xf numFmtId="165" fontId="1" fillId="0" borderId="9" xfId="0" applyNumberFormat="1" applyFont="1" applyBorder="1"/>
    <xf numFmtId="165" fontId="1" fillId="0" borderId="0" xfId="0" applyNumberFormat="1" applyFont="1" applyFill="1" applyBorder="1" applyAlignment="1">
      <alignment horizontal="right"/>
    </xf>
    <xf numFmtId="2" fontId="1" fillId="0" borderId="0" xfId="0" applyNumberFormat="1" applyFont="1" applyFill="1" applyBorder="1" applyAlignment="1">
      <alignment horizontal="right"/>
    </xf>
    <xf numFmtId="2" fontId="1" fillId="0" borderId="0" xfId="0" applyNumberFormat="1" applyFont="1" applyFill="1" applyBorder="1"/>
    <xf numFmtId="165" fontId="1" fillId="0" borderId="5" xfId="0" applyNumberFormat="1" applyFont="1" applyFill="1" applyBorder="1" applyAlignment="1">
      <alignment horizontal="right" vertical="top" wrapText="1"/>
    </xf>
    <xf numFmtId="165" fontId="3" fillId="0" borderId="5" xfId="0" applyNumberFormat="1" applyFont="1" applyFill="1" applyBorder="1" applyAlignment="1">
      <alignment horizontal="center"/>
    </xf>
    <xf numFmtId="165" fontId="3" fillId="0" borderId="0" xfId="0" applyNumberFormat="1" applyFont="1" applyFill="1" applyBorder="1" applyAlignment="1">
      <alignment horizontal="center"/>
    </xf>
    <xf numFmtId="10" fontId="3" fillId="0" borderId="5" xfId="0" applyNumberFormat="1" applyFont="1" applyFill="1" applyBorder="1" applyAlignment="1">
      <alignment horizontal="left" vertical="top" wrapText="1"/>
    </xf>
    <xf numFmtId="165" fontId="1" fillId="0" borderId="9" xfId="0" applyNumberFormat="1" applyFont="1" applyFill="1" applyBorder="1" applyAlignment="1">
      <alignment horizontal="right" vertical="top" wrapText="1"/>
    </xf>
    <xf numFmtId="165" fontId="0" fillId="0" borderId="9" xfId="0" applyNumberFormat="1" applyBorder="1" applyAlignment="1">
      <alignment horizontal="center"/>
    </xf>
    <xf numFmtId="167" fontId="13" fillId="0" borderId="9" xfId="0" applyNumberFormat="1" applyFont="1" applyBorder="1"/>
    <xf numFmtId="167" fontId="0" fillId="0" borderId="9" xfId="0" applyNumberFormat="1" applyBorder="1"/>
    <xf numFmtId="167" fontId="14" fillId="0" borderId="9" xfId="0" applyNumberFormat="1" applyFont="1" applyBorder="1"/>
    <xf numFmtId="10" fontId="0" fillId="0" borderId="8" xfId="0" applyNumberFormat="1" applyBorder="1"/>
    <xf numFmtId="165" fontId="1" fillId="0" borderId="8" xfId="0" applyNumberFormat="1" applyFont="1" applyBorder="1" applyAlignment="1">
      <alignment horizontal="center"/>
    </xf>
    <xf numFmtId="0" fontId="1" fillId="2" borderId="6" xfId="0" applyFont="1" applyFill="1" applyBorder="1"/>
    <xf numFmtId="0" fontId="3" fillId="2" borderId="0" xfId="0" applyFont="1" applyFill="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 fillId="2" borderId="0" xfId="0" applyFont="1" applyFill="1" applyAlignment="1">
      <alignment horizontal="left" wrapText="1"/>
    </xf>
    <xf numFmtId="0" fontId="0" fillId="2" borderId="0" xfId="0" applyFill="1" applyAlignment="1">
      <alignment horizontal="left" wrapText="1"/>
    </xf>
    <xf numFmtId="0" fontId="1" fillId="2" borderId="0" xfId="0" applyFont="1" applyFill="1" applyAlignment="1">
      <alignment wrapText="1"/>
    </xf>
    <xf numFmtId="0" fontId="0" fillId="2" borderId="0" xfId="0" applyFill="1" applyAlignment="1">
      <alignment wrapText="1"/>
    </xf>
    <xf numFmtId="165" fontId="3" fillId="0" borderId="10" xfId="0" quotePrefix="1" applyNumberFormat="1" applyFont="1" applyFill="1" applyBorder="1" applyAlignment="1">
      <alignment horizontal="center"/>
    </xf>
    <xf numFmtId="165" fontId="3" fillId="0" borderId="1" xfId="0" quotePrefix="1" applyNumberFormat="1" applyFont="1" applyFill="1" applyBorder="1" applyAlignment="1">
      <alignment horizontal="center"/>
    </xf>
    <xf numFmtId="165" fontId="15" fillId="0" borderId="1" xfId="0" quotePrefix="1" applyNumberFormat="1" applyFont="1" applyFill="1" applyBorder="1" applyAlignment="1">
      <alignment horizontal="center"/>
    </xf>
    <xf numFmtId="165" fontId="3" fillId="3" borderId="1" xfId="0" quotePrefix="1" applyNumberFormat="1" applyFont="1" applyFill="1" applyBorder="1" applyAlignment="1">
      <alignment horizontal="center"/>
    </xf>
    <xf numFmtId="165" fontId="3" fillId="0" borderId="11" xfId="0" quotePrefix="1" applyNumberFormat="1" applyFont="1" applyFill="1" applyBorder="1" applyAlignment="1">
      <alignment horizontal="center"/>
    </xf>
    <xf numFmtId="165" fontId="3" fillId="0" borderId="10" xfId="0" quotePrefix="1" applyNumberFormat="1" applyFont="1" applyBorder="1" applyAlignment="1">
      <alignment horizontal="center"/>
    </xf>
    <xf numFmtId="165" fontId="3" fillId="0" borderId="1" xfId="0" quotePrefix="1" applyNumberFormat="1" applyFont="1" applyBorder="1" applyAlignment="1">
      <alignment horizontal="center"/>
    </xf>
  </cellXfs>
  <cellStyles count="13">
    <cellStyle name="%" xfId="1"/>
    <cellStyle name="]_x000d__x000a_Zoomed=1_x000d__x000a_Row=0_x000d__x000a_Column=0_x000d__x000a_Height=0_x000d__x000a_Width=0_x000d__x000a_FontName=FoxFont_x000d__x000a_FontStyle=0_x000d__x000a_FontSize=9_x000d__x000a_PrtFontName=FoxPrin" xfId="2"/>
    <cellStyle name="Comma" xfId="3" builtinId="3"/>
    <cellStyle name="Comma 2" xfId="12"/>
    <cellStyle name="HeaderLEA" xfId="4"/>
    <cellStyle name="Hyperlink" xfId="5" builtinId="8"/>
    <cellStyle name="LEAName" xfId="6"/>
    <cellStyle name="LEANumber" xfId="7"/>
    <cellStyle name="Normal" xfId="0" builtinId="0"/>
    <cellStyle name="Normal 2" xfId="8"/>
    <cellStyle name="Normal 3" xfId="11"/>
    <cellStyle name="Percent" xfId="9" builtinId="5"/>
    <cellStyle name="Row_Headings" xfId="10"/>
  </cellStyles>
  <dxfs count="3">
    <dxf>
      <fill>
        <patternFill>
          <bgColor indexed="1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2" defaultPivotStyle="PivotStyleLight16"/>
  <colors>
    <mruColors>
      <color rgb="FFFFFF9B"/>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GF3Analysis\Spending%20Power\2015-16%20settlement\Model%20Development\140915%20Spending%20Power%202015-16%20working%20file%20NO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ptions"/>
      <sheetName val="Summary - 15-16"/>
      <sheetName val="Summary LA - 15-16"/>
      <sheetName val="SP per Dwelling"/>
      <sheetName val="ESG Calculations"/>
      <sheetName val="Coastal authorities"/>
      <sheetName val="ESG only LAs"/>
      <sheetName val="SoS summary"/>
      <sheetName val="Ad hoc results"/>
      <sheetName val="ESSSA"/>
      <sheetName val="CTR 14-15"/>
      <sheetName val="SUFA"/>
      <sheetName val="SFA Adjust"/>
      <sheetName val="ESG"/>
      <sheetName val="Parish CTSG"/>
      <sheetName val="Commons"/>
      <sheetName val="IFCA"/>
      <sheetName val="LLFA"/>
      <sheetName val="ERtFT"/>
      <sheetName val="CommRightToChall"/>
      <sheetName val="CommRightToBid"/>
      <sheetName val="Fire"/>
      <sheetName val="NHB"/>
      <sheetName val="NHB surplus"/>
      <sheetName val="CTSNB"/>
      <sheetName val="LA Social Housing Fraud"/>
      <sheetName val="Local Welfare Provision"/>
      <sheetName val="CT freeze 13-14"/>
      <sheetName val="CT freeze 14-15"/>
      <sheetName val="CT freeze 15-16"/>
      <sheetName val="LR and CV DH"/>
      <sheetName val="Public Health Grant"/>
      <sheetName val="NHS allocations"/>
      <sheetName val="ADSC New Burdens"/>
      <sheetName val="Better Care Fund"/>
      <sheetName val="LA Lookup"/>
      <sheetName val="Exc grants"/>
      <sheetName val="TCA"/>
    </sheetNames>
    <sheetDataSet>
      <sheetData sheetId="0" refreshError="1"/>
      <sheetData sheetId="1" refreshError="1"/>
      <sheetData sheetId="2" refreshError="1"/>
      <sheetData sheetId="3">
        <row r="10">
          <cell r="B10" t="str">
            <v>R570</v>
          </cell>
          <cell r="C10" t="str">
            <v>Greater London Authority</v>
          </cell>
          <cell r="E10">
            <v>786.86311999999998</v>
          </cell>
          <cell r="G10">
            <v>1165.04436998439</v>
          </cell>
          <cell r="H10">
            <v>10.211114339069843</v>
          </cell>
          <cell r="I10">
            <v>0</v>
          </cell>
          <cell r="J10">
            <v>0</v>
          </cell>
          <cell r="K10">
            <v>0</v>
          </cell>
          <cell r="L10">
            <v>0</v>
          </cell>
          <cell r="M10">
            <v>0</v>
          </cell>
          <cell r="N10">
            <v>0</v>
          </cell>
          <cell r="O10">
            <v>0</v>
          </cell>
          <cell r="P10">
            <v>5.3563174266954725</v>
          </cell>
          <cell r="Q10">
            <v>0</v>
          </cell>
          <cell r="R10">
            <v>0</v>
          </cell>
          <cell r="S10">
            <v>0</v>
          </cell>
          <cell r="T10">
            <v>0</v>
          </cell>
          <cell r="U10">
            <v>0</v>
          </cell>
          <cell r="V10">
            <v>835.01499999999999</v>
          </cell>
          <cell r="W10">
            <v>0</v>
          </cell>
          <cell r="X10">
            <v>0</v>
          </cell>
          <cell r="Y10">
            <v>0</v>
          </cell>
          <cell r="Z10">
            <v>0</v>
          </cell>
          <cell r="AB10">
            <v>2802.4899217501552</v>
          </cell>
          <cell r="AD10">
            <v>795.71555164893903</v>
          </cell>
          <cell r="AF10">
            <v>1158.48154033674</v>
          </cell>
          <cell r="AG10">
            <v>10.449590470127941</v>
          </cell>
          <cell r="AH10">
            <v>0</v>
          </cell>
          <cell r="AI10">
            <v>0</v>
          </cell>
          <cell r="AJ10">
            <v>0</v>
          </cell>
          <cell r="AK10">
            <v>0</v>
          </cell>
          <cell r="AL10">
            <v>5.4164078468497445</v>
          </cell>
          <cell r="AM10">
            <v>9.568937</v>
          </cell>
          <cell r="AN10">
            <v>0</v>
          </cell>
          <cell r="AO10">
            <v>0</v>
          </cell>
          <cell r="AP10">
            <v>0</v>
          </cell>
          <cell r="AQ10">
            <v>0</v>
          </cell>
          <cell r="AR10">
            <v>629</v>
          </cell>
          <cell r="AS10">
            <v>0</v>
          </cell>
          <cell r="AT10">
            <v>0</v>
          </cell>
          <cell r="AV10">
            <v>0</v>
          </cell>
          <cell r="AW10">
            <v>0</v>
          </cell>
          <cell r="AY10">
            <v>2608.6320273026568</v>
          </cell>
          <cell r="BA10">
            <v>-193.85789444749844</v>
          </cell>
          <cell r="BC10">
            <v>-6.9173449275576407E-2</v>
          </cell>
          <cell r="BE10">
            <v>0.48608984673774103</v>
          </cell>
          <cell r="BG10">
            <v>2609.1181171493945</v>
          </cell>
          <cell r="BH10">
            <v>-6.8999999999999992E-2</v>
          </cell>
          <cell r="BJ10">
            <v>2704.2838536064369</v>
          </cell>
          <cell r="BK10">
            <v>2517.6882677075928</v>
          </cell>
          <cell r="BL10">
            <v>-6.8999999999999978E-2</v>
          </cell>
        </row>
        <row r="12">
          <cell r="B12" t="str">
            <v>R251</v>
          </cell>
          <cell r="C12" t="str">
            <v>West Somerset</v>
          </cell>
          <cell r="E12">
            <v>1.8232207</v>
          </cell>
          <cell r="G12">
            <v>2.3164006719539998</v>
          </cell>
          <cell r="H12">
            <v>1.1370809537000023E-2</v>
          </cell>
          <cell r="I12">
            <v>-0.110253</v>
          </cell>
          <cell r="J12">
            <v>0</v>
          </cell>
          <cell r="K12">
            <v>0</v>
          </cell>
          <cell r="L12">
            <v>0</v>
          </cell>
          <cell r="M12">
            <v>8.5470000000000008E-3</v>
          </cell>
          <cell r="N12">
            <v>7.8549999999999991E-3</v>
          </cell>
          <cell r="O12">
            <v>0</v>
          </cell>
          <cell r="P12">
            <v>0</v>
          </cell>
          <cell r="Q12">
            <v>0.4436440533333334</v>
          </cell>
          <cell r="R12">
            <v>3.6081920885001613E-3</v>
          </cell>
          <cell r="S12">
            <v>5.9658547803116267E-2</v>
          </cell>
          <cell r="T12">
            <v>0</v>
          </cell>
          <cell r="W12">
            <v>0</v>
          </cell>
          <cell r="X12">
            <v>0</v>
          </cell>
          <cell r="Y12">
            <v>0</v>
          </cell>
          <cell r="Z12">
            <v>0</v>
          </cell>
          <cell r="AB12">
            <v>4.5640519747159507</v>
          </cell>
          <cell r="AD12">
            <v>1.8296680267194396</v>
          </cell>
          <cell r="AF12">
            <v>1.9652970531189999</v>
          </cell>
          <cell r="AG12">
            <v>1.1636369845000097E-2</v>
          </cell>
          <cell r="AH12">
            <v>-0.110253</v>
          </cell>
          <cell r="AI12">
            <v>0</v>
          </cell>
          <cell r="AJ12">
            <v>0</v>
          </cell>
          <cell r="AK12">
            <v>0</v>
          </cell>
          <cell r="AL12">
            <v>0</v>
          </cell>
          <cell r="AM12">
            <v>2.0604000000000001E-2</v>
          </cell>
          <cell r="AN12">
            <v>0.50333173333333336</v>
          </cell>
          <cell r="AO12">
            <v>9.21998306588254E-3</v>
          </cell>
          <cell r="AP12">
            <v>0</v>
          </cell>
          <cell r="AQ12">
            <v>0</v>
          </cell>
          <cell r="AR12">
            <v>0</v>
          </cell>
          <cell r="AS12">
            <v>0</v>
          </cell>
          <cell r="AT12">
            <v>0</v>
          </cell>
          <cell r="AV12">
            <v>0</v>
          </cell>
          <cell r="AW12">
            <v>0</v>
          </cell>
          <cell r="AY12">
            <v>4.2295041660826556</v>
          </cell>
          <cell r="BA12">
            <v>-0.33454780863329514</v>
          </cell>
          <cell r="BC12">
            <v>-7.3300613245999707E-2</v>
          </cell>
          <cell r="BE12">
            <v>1.9628222377893856E-2</v>
          </cell>
          <cell r="BG12">
            <v>4.2491323884605494</v>
          </cell>
          <cell r="BH12">
            <v>-6.9000000000000145E-2</v>
          </cell>
          <cell r="BJ12">
            <v>4.4041164845784833</v>
          </cell>
          <cell r="BK12">
            <v>4.1002324471425666</v>
          </cell>
          <cell r="BL12">
            <v>-6.9000000000000297E-2</v>
          </cell>
          <cell r="BM12">
            <v>0</v>
          </cell>
          <cell r="BN12">
            <v>1</v>
          </cell>
          <cell r="BO12">
            <v>1</v>
          </cell>
        </row>
        <row r="13">
          <cell r="B13" t="str">
            <v>R47</v>
          </cell>
          <cell r="C13" t="str">
            <v>Barrow-in-Furness</v>
          </cell>
          <cell r="E13">
            <v>3.877904</v>
          </cell>
          <cell r="G13">
            <v>7.0766612852900002</v>
          </cell>
          <cell r="H13">
            <v>2.958722155399993E-2</v>
          </cell>
          <cell r="I13">
            <v>-1.7224E-2</v>
          </cell>
          <cell r="J13">
            <v>0</v>
          </cell>
          <cell r="K13">
            <v>0</v>
          </cell>
          <cell r="L13">
            <v>0</v>
          </cell>
          <cell r="M13">
            <v>8.5470000000000008E-3</v>
          </cell>
          <cell r="N13">
            <v>7.8549999999999991E-3</v>
          </cell>
          <cell r="O13">
            <v>0</v>
          </cell>
          <cell r="P13">
            <v>0</v>
          </cell>
          <cell r="Q13">
            <v>0.37285776622222222</v>
          </cell>
          <cell r="R13">
            <v>9.3066922320175147E-3</v>
          </cell>
          <cell r="S13">
            <v>7.7712895657912964E-2</v>
          </cell>
          <cell r="T13">
            <v>0</v>
          </cell>
          <cell r="W13">
            <v>0</v>
          </cell>
          <cell r="X13">
            <v>0</v>
          </cell>
          <cell r="Y13">
            <v>0</v>
          </cell>
          <cell r="Z13">
            <v>0</v>
          </cell>
          <cell r="AB13">
            <v>11.44320786095615</v>
          </cell>
          <cell r="AD13">
            <v>3.8842562679397381</v>
          </cell>
          <cell r="AF13">
            <v>6.1280213524820004</v>
          </cell>
          <cell r="AG13">
            <v>3.0278218235999813E-2</v>
          </cell>
          <cell r="AH13">
            <v>-1.7224E-2</v>
          </cell>
          <cell r="AI13">
            <v>0</v>
          </cell>
          <cell r="AJ13">
            <v>0</v>
          </cell>
          <cell r="AK13">
            <v>0</v>
          </cell>
          <cell r="AL13">
            <v>0</v>
          </cell>
          <cell r="AM13">
            <v>4.7169999999999997E-2</v>
          </cell>
          <cell r="AN13">
            <v>0.55591461955555554</v>
          </cell>
          <cell r="AO13">
            <v>2.3781312822026109E-2</v>
          </cell>
          <cell r="AP13">
            <v>0</v>
          </cell>
          <cell r="AQ13">
            <v>0</v>
          </cell>
          <cell r="AR13">
            <v>0</v>
          </cell>
          <cell r="AS13">
            <v>0</v>
          </cell>
          <cell r="AT13">
            <v>0</v>
          </cell>
          <cell r="AV13">
            <v>0</v>
          </cell>
          <cell r="AW13">
            <v>0</v>
          </cell>
          <cell r="AY13">
            <v>10.652197771035317</v>
          </cell>
          <cell r="BA13">
            <v>-0.79101008992083344</v>
          </cell>
          <cell r="BC13">
            <v>-6.9124855506621868E-2</v>
          </cell>
          <cell r="BE13">
            <v>1.4287475148577755E-3</v>
          </cell>
          <cell r="BG13">
            <v>10.653626518550174</v>
          </cell>
          <cell r="BH13">
            <v>-6.9000000000000117E-2</v>
          </cell>
          <cell r="BJ13">
            <v>11.042210004637729</v>
          </cell>
          <cell r="BK13">
            <v>10.280297514317725</v>
          </cell>
          <cell r="BL13">
            <v>-6.9000000000000047E-2</v>
          </cell>
          <cell r="BM13">
            <v>0</v>
          </cell>
          <cell r="BN13">
            <v>1</v>
          </cell>
          <cell r="BO13">
            <v>0</v>
          </cell>
        </row>
        <row r="14">
          <cell r="B14" t="str">
            <v>R176</v>
          </cell>
          <cell r="C14" t="str">
            <v>Hyndburn</v>
          </cell>
          <cell r="E14">
            <v>4.2796029999999998</v>
          </cell>
          <cell r="G14">
            <v>8.1647243121000006</v>
          </cell>
          <cell r="H14">
            <v>3.404250050899945E-2</v>
          </cell>
          <cell r="I14">
            <v>-2.5019999999999999E-3</v>
          </cell>
          <cell r="J14">
            <v>0</v>
          </cell>
          <cell r="K14">
            <v>0</v>
          </cell>
          <cell r="L14">
            <v>0</v>
          </cell>
          <cell r="M14">
            <v>8.5470000000000008E-3</v>
          </cell>
          <cell r="N14">
            <v>7.8549999999999991E-3</v>
          </cell>
          <cell r="O14">
            <v>0</v>
          </cell>
          <cell r="P14">
            <v>0</v>
          </cell>
          <cell r="Q14">
            <v>0.3467751208888889</v>
          </cell>
          <cell r="R14">
            <v>1.0780759377133726E-2</v>
          </cell>
          <cell r="S14">
            <v>8.571472695804655E-2</v>
          </cell>
          <cell r="T14">
            <v>0</v>
          </cell>
          <cell r="W14">
            <v>0</v>
          </cell>
          <cell r="X14">
            <v>0</v>
          </cell>
          <cell r="Y14">
            <v>0</v>
          </cell>
          <cell r="Z14">
            <v>0</v>
          </cell>
          <cell r="AB14">
            <v>12.935540419833069</v>
          </cell>
          <cell r="AD14">
            <v>4.2619735925014837</v>
          </cell>
          <cell r="AF14">
            <v>7.0682279598820008</v>
          </cell>
          <cell r="AG14">
            <v>3.4837548291999844E-2</v>
          </cell>
          <cell r="AH14">
            <v>-2.5019999999999999E-3</v>
          </cell>
          <cell r="AI14">
            <v>0</v>
          </cell>
          <cell r="AJ14">
            <v>0</v>
          </cell>
          <cell r="AK14">
            <v>0</v>
          </cell>
          <cell r="AL14">
            <v>0</v>
          </cell>
          <cell r="AM14">
            <v>5.3171000000000003E-2</v>
          </cell>
          <cell r="AN14">
            <v>0.57291773422222225</v>
          </cell>
          <cell r="AO14">
            <v>2.7547984269275665E-2</v>
          </cell>
          <cell r="AP14">
            <v>0</v>
          </cell>
          <cell r="AQ14">
            <v>0</v>
          </cell>
          <cell r="AR14">
            <v>0</v>
          </cell>
          <cell r="AS14">
            <v>0</v>
          </cell>
          <cell r="AT14">
            <v>0</v>
          </cell>
          <cell r="AV14">
            <v>0</v>
          </cell>
          <cell r="AW14">
            <v>0</v>
          </cell>
          <cell r="AY14">
            <v>12.016173819166985</v>
          </cell>
          <cell r="BA14">
            <v>-0.91936660066608411</v>
          </cell>
          <cell r="BC14">
            <v>-7.1072917777481495E-2</v>
          </cell>
          <cell r="BE14">
            <v>2.6814311697600957E-2</v>
          </cell>
          <cell r="BG14">
            <v>12.042988130864586</v>
          </cell>
          <cell r="BH14">
            <v>-6.9000000000000103E-2</v>
          </cell>
          <cell r="BJ14">
            <v>12.482247598300775</v>
          </cell>
          <cell r="BK14">
            <v>11.620972514018021</v>
          </cell>
          <cell r="BL14">
            <v>-6.9000000000000047E-2</v>
          </cell>
          <cell r="BM14">
            <v>0</v>
          </cell>
          <cell r="BN14">
            <v>0</v>
          </cell>
          <cell r="BO14">
            <v>0</v>
          </cell>
        </row>
        <row r="15">
          <cell r="B15" t="str">
            <v>R195</v>
          </cell>
          <cell r="C15" t="str">
            <v>East Lindsey</v>
          </cell>
          <cell r="E15">
            <v>4.876099</v>
          </cell>
          <cell r="G15">
            <v>11.768366008613</v>
          </cell>
          <cell r="H15">
            <v>5.8154109991999346E-2</v>
          </cell>
          <cell r="I15">
            <v>-0.24370800000000001</v>
          </cell>
          <cell r="J15">
            <v>0</v>
          </cell>
          <cell r="K15">
            <v>0</v>
          </cell>
          <cell r="L15">
            <v>0</v>
          </cell>
          <cell r="M15">
            <v>8.5470000000000008E-3</v>
          </cell>
          <cell r="N15">
            <v>7.8549999999999991E-3</v>
          </cell>
          <cell r="O15">
            <v>0</v>
          </cell>
          <cell r="P15">
            <v>0</v>
          </cell>
          <cell r="Q15">
            <v>1.3211907351111114</v>
          </cell>
          <cell r="R15">
            <v>1.8396511656673904E-2</v>
          </cell>
          <cell r="S15">
            <v>9.7608089284626526E-2</v>
          </cell>
          <cell r="T15">
            <v>0</v>
          </cell>
          <cell r="W15">
            <v>0</v>
          </cell>
          <cell r="X15">
            <v>0</v>
          </cell>
          <cell r="Y15">
            <v>0</v>
          </cell>
          <cell r="Z15">
            <v>0</v>
          </cell>
          <cell r="AB15">
            <v>17.912508454657413</v>
          </cell>
          <cell r="AD15">
            <v>4.9089493599743221</v>
          </cell>
          <cell r="AF15">
            <v>9.9134433587729998</v>
          </cell>
          <cell r="AG15">
            <v>5.9512273920000532E-2</v>
          </cell>
          <cell r="AH15">
            <v>-0.24370800000000001</v>
          </cell>
          <cell r="AI15">
            <v>0</v>
          </cell>
          <cell r="AJ15">
            <v>0</v>
          </cell>
          <cell r="AK15">
            <v>0</v>
          </cell>
          <cell r="AL15">
            <v>0</v>
          </cell>
          <cell r="AM15">
            <v>5.8282E-2</v>
          </cell>
          <cell r="AN15">
            <v>1.7180296684444447</v>
          </cell>
          <cell r="AO15">
            <v>4.7008452373262989E-2</v>
          </cell>
          <cell r="AP15">
            <v>0</v>
          </cell>
          <cell r="AQ15">
            <v>0</v>
          </cell>
          <cell r="AR15">
            <v>0</v>
          </cell>
          <cell r="AS15">
            <v>0</v>
          </cell>
          <cell r="AT15">
            <v>0</v>
          </cell>
          <cell r="AV15">
            <v>0</v>
          </cell>
          <cell r="AW15">
            <v>0</v>
          </cell>
          <cell r="AY15">
            <v>16.46151711348503</v>
          </cell>
          <cell r="BA15">
            <v>-1.4509913411723829</v>
          </cell>
          <cell r="BC15">
            <v>-8.1004363227257112E-2</v>
          </cell>
          <cell r="BE15">
            <v>0.21502825780101986</v>
          </cell>
          <cell r="BG15">
            <v>16.67654537128605</v>
          </cell>
          <cell r="BH15">
            <v>-6.9000000000000089E-2</v>
          </cell>
          <cell r="BJ15">
            <v>17.284810559200061</v>
          </cell>
          <cell r="BK15">
            <v>16.092158630615256</v>
          </cell>
          <cell r="BL15">
            <v>-6.9000000000000061E-2</v>
          </cell>
          <cell r="BM15">
            <v>0</v>
          </cell>
          <cell r="BN15">
            <v>1</v>
          </cell>
          <cell r="BO15">
            <v>1</v>
          </cell>
        </row>
        <row r="16">
          <cell r="B16" t="str">
            <v>R370</v>
          </cell>
          <cell r="C16" t="str">
            <v>City of London</v>
          </cell>
          <cell r="E16">
            <v>4.9715301199999997</v>
          </cell>
          <cell r="G16">
            <v>32.247126308317</v>
          </cell>
          <cell r="H16">
            <v>0.15764057320300118</v>
          </cell>
          <cell r="I16">
            <v>-1.2423E-2</v>
          </cell>
          <cell r="J16">
            <v>0</v>
          </cell>
          <cell r="K16">
            <v>0</v>
          </cell>
          <cell r="L16">
            <v>1.5432000000000001E-2</v>
          </cell>
          <cell r="M16">
            <v>0</v>
          </cell>
          <cell r="N16">
            <v>7.8549999999999991E-3</v>
          </cell>
          <cell r="O16">
            <v>2.5059999999999999E-2</v>
          </cell>
          <cell r="P16">
            <v>0</v>
          </cell>
          <cell r="Q16">
            <v>0.84487220666666651</v>
          </cell>
          <cell r="R16">
            <v>4.9654022552250078E-2</v>
          </cell>
          <cell r="S16">
            <v>4.9998208925839414E-2</v>
          </cell>
          <cell r="T16">
            <v>0</v>
          </cell>
          <cell r="U16">
            <v>10.743285714285713</v>
          </cell>
          <cell r="W16">
            <v>1.6112000000000001E-2</v>
          </cell>
          <cell r="X16">
            <v>1.6976403415569306</v>
          </cell>
          <cell r="Y16">
            <v>4.415207308091891E-2</v>
          </cell>
          <cell r="Z16">
            <v>0.35562715254237287</v>
          </cell>
          <cell r="AB16">
            <v>51.213562721130693</v>
          </cell>
          <cell r="AD16">
            <v>5.0537816043031389</v>
          </cell>
          <cell r="AF16">
            <v>27.094395736829998</v>
          </cell>
          <cell r="AG16">
            <v>0.16132220017800109</v>
          </cell>
          <cell r="AH16">
            <v>-1.2423E-2</v>
          </cell>
          <cell r="AI16">
            <v>0</v>
          </cell>
          <cell r="AJ16">
            <v>0</v>
          </cell>
          <cell r="AK16">
            <v>1.0288E-2</v>
          </cell>
          <cell r="AL16">
            <v>0</v>
          </cell>
          <cell r="AM16">
            <v>5.2410999999999999E-2</v>
          </cell>
          <cell r="AN16">
            <v>1.2864016733333332</v>
          </cell>
          <cell r="AO16">
            <v>0.12688050853606181</v>
          </cell>
          <cell r="AP16">
            <v>0</v>
          </cell>
          <cell r="AQ16">
            <v>11.039809523809524</v>
          </cell>
          <cell r="AR16">
            <v>0</v>
          </cell>
          <cell r="AS16">
            <v>1.3873E-2</v>
          </cell>
          <cell r="AT16">
            <v>1.6976403415569306</v>
          </cell>
          <cell r="AV16">
            <v>4.415207308091891E-2</v>
          </cell>
          <cell r="AW16">
            <v>0.77500000000000002</v>
          </cell>
          <cell r="AY16">
            <v>47.343532661627897</v>
          </cell>
          <cell r="BA16">
            <v>-3.8700300595027954</v>
          </cell>
          <cell r="BC16">
            <v>-7.5566507266365657E-2</v>
          </cell>
          <cell r="BE16">
            <v>0.33629423174477324</v>
          </cell>
          <cell r="BG16">
            <v>47.67982689337267</v>
          </cell>
          <cell r="BH16">
            <v>-6.9000000000000089E-2</v>
          </cell>
          <cell r="BJ16">
            <v>49.4189148291115</v>
          </cell>
          <cell r="BK16">
            <v>46.009009705902812</v>
          </cell>
          <cell r="BL16">
            <v>-6.8999999999999881E-2</v>
          </cell>
          <cell r="BM16">
            <v>0</v>
          </cell>
          <cell r="BN16">
            <v>0</v>
          </cell>
          <cell r="BO16">
            <v>0</v>
          </cell>
        </row>
        <row r="17">
          <cell r="B17" t="str">
            <v>R54</v>
          </cell>
          <cell r="C17" t="str">
            <v>Chesterfield</v>
          </cell>
          <cell r="E17">
            <v>3.9792369999999999</v>
          </cell>
          <cell r="G17">
            <v>6.4456771227919996</v>
          </cell>
          <cell r="H17">
            <v>3.1894522098000158E-2</v>
          </cell>
          <cell r="I17">
            <v>-6.6140000000000004E-2</v>
          </cell>
          <cell r="J17">
            <v>0</v>
          </cell>
          <cell r="K17">
            <v>0</v>
          </cell>
          <cell r="L17">
            <v>0</v>
          </cell>
          <cell r="M17">
            <v>8.5470000000000008E-3</v>
          </cell>
          <cell r="N17">
            <v>7.8549999999999991E-3</v>
          </cell>
          <cell r="O17">
            <v>0</v>
          </cell>
          <cell r="P17">
            <v>0</v>
          </cell>
          <cell r="Q17">
            <v>0.45198071999999995</v>
          </cell>
          <cell r="R17">
            <v>1.0032456089594757E-2</v>
          </cell>
          <cell r="S17">
            <v>9.3936656469074634E-2</v>
          </cell>
          <cell r="T17">
            <v>0</v>
          </cell>
          <cell r="W17">
            <v>0</v>
          </cell>
          <cell r="X17">
            <v>0</v>
          </cell>
          <cell r="Y17">
            <v>0</v>
          </cell>
          <cell r="Z17">
            <v>0</v>
          </cell>
          <cell r="AB17">
            <v>10.963020477448667</v>
          </cell>
          <cell r="AD17">
            <v>3.9923860660316808</v>
          </cell>
          <cell r="AF17">
            <v>5.4201796767000001</v>
          </cell>
          <cell r="AG17">
            <v>3.2639404779999985E-2</v>
          </cell>
          <cell r="AH17">
            <v>-6.6140000000000004E-2</v>
          </cell>
          <cell r="AI17">
            <v>0</v>
          </cell>
          <cell r="AJ17">
            <v>0</v>
          </cell>
          <cell r="AK17">
            <v>0</v>
          </cell>
          <cell r="AL17">
            <v>0</v>
          </cell>
          <cell r="AM17">
            <v>4.8062000000000001E-2</v>
          </cell>
          <cell r="AN17">
            <v>0.55254850666666655</v>
          </cell>
          <cell r="AO17">
            <v>2.5635851137216888E-2</v>
          </cell>
          <cell r="AP17">
            <v>0</v>
          </cell>
          <cell r="AQ17">
            <v>0</v>
          </cell>
          <cell r="AR17">
            <v>0</v>
          </cell>
          <cell r="AS17">
            <v>0</v>
          </cell>
          <cell r="AT17">
            <v>0</v>
          </cell>
          <cell r="AV17">
            <v>0</v>
          </cell>
          <cell r="AW17">
            <v>0</v>
          </cell>
          <cell r="AY17">
            <v>10.005311505315563</v>
          </cell>
          <cell r="BA17">
            <v>-0.95770897213310491</v>
          </cell>
          <cell r="BC17">
            <v>-8.735813037138325E-2</v>
          </cell>
          <cell r="BE17">
            <v>0.20126055918914609</v>
          </cell>
          <cell r="BG17">
            <v>10.206572064504709</v>
          </cell>
          <cell r="BH17">
            <v>-6.9000000000000075E-2</v>
          </cell>
          <cell r="BJ17">
            <v>10.578849555828747</v>
          </cell>
          <cell r="BK17">
            <v>9.8489089364765601</v>
          </cell>
          <cell r="BL17">
            <v>-6.9000000000000283E-2</v>
          </cell>
          <cell r="BM17">
            <v>0</v>
          </cell>
          <cell r="BN17">
            <v>0</v>
          </cell>
          <cell r="BO17">
            <v>0</v>
          </cell>
        </row>
        <row r="18">
          <cell r="B18" t="str">
            <v>R231</v>
          </cell>
          <cell r="C18" t="str">
            <v>Broxtowe</v>
          </cell>
          <cell r="E18">
            <v>5.2347299999999999</v>
          </cell>
          <cell r="G18">
            <v>5.5889739850569997</v>
          </cell>
          <cell r="H18">
            <v>2.7393822962999345E-2</v>
          </cell>
          <cell r="I18">
            <v>-8.9410000000000003E-2</v>
          </cell>
          <cell r="J18">
            <v>0</v>
          </cell>
          <cell r="K18">
            <v>0</v>
          </cell>
          <cell r="L18">
            <v>0</v>
          </cell>
          <cell r="M18">
            <v>8.5470000000000008E-3</v>
          </cell>
          <cell r="N18">
            <v>7.8549999999999991E-3</v>
          </cell>
          <cell r="O18">
            <v>0</v>
          </cell>
          <cell r="P18">
            <v>0</v>
          </cell>
          <cell r="Q18">
            <v>0.65261200088888893</v>
          </cell>
          <cell r="R18">
            <v>8.6974101539076306E-3</v>
          </cell>
          <cell r="S18">
            <v>7.8520046299537363E-2</v>
          </cell>
          <cell r="T18">
            <v>0</v>
          </cell>
          <cell r="W18">
            <v>0</v>
          </cell>
          <cell r="X18">
            <v>0</v>
          </cell>
          <cell r="Y18">
            <v>0</v>
          </cell>
          <cell r="Z18">
            <v>0</v>
          </cell>
          <cell r="AB18">
            <v>11.51791926536233</v>
          </cell>
          <cell r="AD18">
            <v>5.2747437892487508</v>
          </cell>
          <cell r="AF18">
            <v>4.7168883722909998</v>
          </cell>
          <cell r="AG18">
            <v>2.8033593775000424E-2</v>
          </cell>
          <cell r="AH18">
            <v>-8.9410000000000003E-2</v>
          </cell>
          <cell r="AI18">
            <v>0</v>
          </cell>
          <cell r="AJ18">
            <v>0</v>
          </cell>
          <cell r="AK18">
            <v>0</v>
          </cell>
          <cell r="AL18">
            <v>0</v>
          </cell>
          <cell r="AM18">
            <v>5.9851000000000001E-2</v>
          </cell>
          <cell r="AN18">
            <v>0.69409456088888899</v>
          </cell>
          <cell r="AO18">
            <v>2.2224419423688788E-2</v>
          </cell>
          <cell r="AP18">
            <v>0</v>
          </cell>
          <cell r="AQ18">
            <v>0</v>
          </cell>
          <cell r="AR18">
            <v>0</v>
          </cell>
          <cell r="AS18">
            <v>0</v>
          </cell>
          <cell r="AT18">
            <v>0</v>
          </cell>
          <cell r="AV18">
            <v>0</v>
          </cell>
          <cell r="AW18">
            <v>0</v>
          </cell>
          <cell r="AY18">
            <v>10.706425735627327</v>
          </cell>
          <cell r="BA18">
            <v>-0.81149352973500299</v>
          </cell>
          <cell r="BC18">
            <v>-7.0454872189927187E-2</v>
          </cell>
          <cell r="BE18">
            <v>1.6757100425001781E-2</v>
          </cell>
          <cell r="BG18">
            <v>10.723182836052329</v>
          </cell>
          <cell r="BH18">
            <v>-6.9000000000000034E-2</v>
          </cell>
          <cell r="BJ18">
            <v>11.114303339585289</v>
          </cell>
          <cell r="BK18">
            <v>10.347416409153904</v>
          </cell>
          <cell r="BL18">
            <v>-6.8999999999999978E-2</v>
          </cell>
          <cell r="BM18">
            <v>0</v>
          </cell>
          <cell r="BN18">
            <v>0</v>
          </cell>
          <cell r="BO18">
            <v>0</v>
          </cell>
        </row>
        <row r="19">
          <cell r="B19" t="str">
            <v>R261</v>
          </cell>
          <cell r="C19" t="str">
            <v>Tamworth</v>
          </cell>
          <cell r="E19">
            <v>3.17049</v>
          </cell>
          <cell r="G19">
            <v>4.4224766357560004</v>
          </cell>
          <cell r="H19">
            <v>2.2109110165999271E-2</v>
          </cell>
          <cell r="I19">
            <v>0</v>
          </cell>
          <cell r="J19">
            <v>0</v>
          </cell>
          <cell r="K19">
            <v>0</v>
          </cell>
          <cell r="L19">
            <v>0</v>
          </cell>
          <cell r="M19">
            <v>8.5470000000000008E-3</v>
          </cell>
          <cell r="N19">
            <v>7.8549999999999991E-3</v>
          </cell>
          <cell r="O19">
            <v>0</v>
          </cell>
          <cell r="P19">
            <v>0</v>
          </cell>
          <cell r="Q19">
            <v>0.52816272533333319</v>
          </cell>
          <cell r="R19">
            <v>6.954444284790846E-3</v>
          </cell>
          <cell r="S19">
            <v>7.371391389117822E-2</v>
          </cell>
          <cell r="T19">
            <v>0</v>
          </cell>
          <cell r="W19">
            <v>0</v>
          </cell>
          <cell r="X19">
            <v>0</v>
          </cell>
          <cell r="Y19">
            <v>0</v>
          </cell>
          <cell r="Z19">
            <v>0</v>
          </cell>
          <cell r="AB19">
            <v>8.2403088294313012</v>
          </cell>
          <cell r="AD19">
            <v>3.1814856258423432</v>
          </cell>
          <cell r="AF19">
            <v>3.7272218131139998</v>
          </cell>
          <cell r="AG19">
            <v>2.262545881099999E-2</v>
          </cell>
          <cell r="AH19">
            <v>0</v>
          </cell>
          <cell r="AI19">
            <v>0</v>
          </cell>
          <cell r="AJ19">
            <v>0</v>
          </cell>
          <cell r="AK19">
            <v>0</v>
          </cell>
          <cell r="AL19">
            <v>0</v>
          </cell>
          <cell r="AM19">
            <v>3.6686000000000003E-2</v>
          </cell>
          <cell r="AN19">
            <v>0.66778811199999999</v>
          </cell>
          <cell r="AO19">
            <v>1.7770633315990748E-2</v>
          </cell>
          <cell r="AP19">
            <v>0</v>
          </cell>
          <cell r="AQ19">
            <v>0</v>
          </cell>
          <cell r="AR19">
            <v>0</v>
          </cell>
          <cell r="AS19">
            <v>0</v>
          </cell>
          <cell r="AT19">
            <v>0</v>
          </cell>
          <cell r="AV19">
            <v>0</v>
          </cell>
          <cell r="AW19">
            <v>0</v>
          </cell>
          <cell r="AY19">
            <v>7.6535776430833344</v>
          </cell>
          <cell r="BA19">
            <v>-0.58673118634796673</v>
          </cell>
          <cell r="BC19">
            <v>-7.1202572439079265E-2</v>
          </cell>
          <cell r="BE19">
            <v>1.8149877117206614E-2</v>
          </cell>
          <cell r="BG19">
            <v>7.6717275202005411</v>
          </cell>
          <cell r="BH19">
            <v>-6.9000000000000034E-2</v>
          </cell>
          <cell r="BJ19">
            <v>7.9515483510624669</v>
          </cell>
          <cell r="BK19">
            <v>7.4028915148391565</v>
          </cell>
          <cell r="BL19">
            <v>-6.900000000000002E-2</v>
          </cell>
          <cell r="BM19">
            <v>0</v>
          </cell>
          <cell r="BN19">
            <v>0</v>
          </cell>
          <cell r="BO19">
            <v>0</v>
          </cell>
        </row>
        <row r="20">
          <cell r="B20" t="str">
            <v>R203</v>
          </cell>
          <cell r="C20" t="str">
            <v>Great Yarmouth</v>
          </cell>
          <cell r="E20">
            <v>3.7720060000000002</v>
          </cell>
          <cell r="G20">
            <v>9.1924009220959988</v>
          </cell>
          <cell r="H20">
            <v>3.6311231912000107E-2</v>
          </cell>
          <cell r="I20">
            <v>-5.9485000000000003E-2</v>
          </cell>
          <cell r="J20">
            <v>0</v>
          </cell>
          <cell r="K20">
            <v>0</v>
          </cell>
          <cell r="L20">
            <v>0</v>
          </cell>
          <cell r="M20">
            <v>8.5470000000000008E-3</v>
          </cell>
          <cell r="N20">
            <v>7.8549999999999991E-3</v>
          </cell>
          <cell r="O20">
            <v>0</v>
          </cell>
          <cell r="P20">
            <v>0</v>
          </cell>
          <cell r="Q20">
            <v>0.94858793155555565</v>
          </cell>
          <cell r="R20">
            <v>1.1484872748435571E-2</v>
          </cell>
          <cell r="S20">
            <v>9.6077454880080626E-2</v>
          </cell>
          <cell r="T20">
            <v>0</v>
          </cell>
          <cell r="W20">
            <v>0</v>
          </cell>
          <cell r="X20">
            <v>0</v>
          </cell>
          <cell r="Y20">
            <v>0</v>
          </cell>
          <cell r="Z20">
            <v>0</v>
          </cell>
          <cell r="AB20">
            <v>14.013785413192071</v>
          </cell>
          <cell r="AD20">
            <v>3.7939696349408654</v>
          </cell>
          <cell r="AF20">
            <v>8.0193747498960004</v>
          </cell>
          <cell r="AG20">
            <v>3.715926493000006E-2</v>
          </cell>
          <cell r="AH20">
            <v>-5.9485000000000003E-2</v>
          </cell>
          <cell r="AI20">
            <v>0</v>
          </cell>
          <cell r="AJ20">
            <v>0</v>
          </cell>
          <cell r="AK20">
            <v>0</v>
          </cell>
          <cell r="AL20">
            <v>0</v>
          </cell>
          <cell r="AM20">
            <v>4.7452000000000001E-2</v>
          </cell>
          <cell r="AN20">
            <v>1.0680016915555557</v>
          </cell>
          <cell r="AO20">
            <v>2.9347199277965239E-2</v>
          </cell>
          <cell r="AP20">
            <v>0</v>
          </cell>
          <cell r="AQ20">
            <v>0</v>
          </cell>
          <cell r="AR20">
            <v>0</v>
          </cell>
          <cell r="AS20">
            <v>0</v>
          </cell>
          <cell r="AT20">
            <v>0</v>
          </cell>
          <cell r="AV20">
            <v>0</v>
          </cell>
          <cell r="AW20">
            <v>0</v>
          </cell>
          <cell r="AY20">
            <v>12.935819540600384</v>
          </cell>
          <cell r="BA20">
            <v>-1.0779658725916867</v>
          </cell>
          <cell r="BC20">
            <v>-7.6921819537562539E-2</v>
          </cell>
          <cell r="BE20">
            <v>0.1110146790814337</v>
          </cell>
          <cell r="BG20">
            <v>13.046834219681818</v>
          </cell>
          <cell r="BH20">
            <v>-6.9000000000000006E-2</v>
          </cell>
          <cell r="BJ20">
            <v>13.522708262634499</v>
          </cell>
          <cell r="BK20">
            <v>12.58964139251272</v>
          </cell>
          <cell r="BL20">
            <v>-6.8999999999999909E-2</v>
          </cell>
          <cell r="BM20">
            <v>0</v>
          </cell>
          <cell r="BN20">
            <v>1</v>
          </cell>
          <cell r="BO20">
            <v>0</v>
          </cell>
        </row>
        <row r="21">
          <cell r="B21" t="str">
            <v>R105</v>
          </cell>
          <cell r="C21" t="str">
            <v>Tendring</v>
          </cell>
          <cell r="E21">
            <v>6.4180900000000003</v>
          </cell>
          <cell r="G21">
            <v>9.6867669783460002</v>
          </cell>
          <cell r="H21">
            <v>4.7828965746000408E-2</v>
          </cell>
          <cell r="I21">
            <v>-0.26891399999999999</v>
          </cell>
          <cell r="J21">
            <v>0</v>
          </cell>
          <cell r="K21">
            <v>0</v>
          </cell>
          <cell r="L21">
            <v>0</v>
          </cell>
          <cell r="M21">
            <v>8.5470000000000008E-3</v>
          </cell>
          <cell r="N21">
            <v>7.8549999999999991E-3</v>
          </cell>
          <cell r="O21">
            <v>0</v>
          </cell>
          <cell r="P21">
            <v>0</v>
          </cell>
          <cell r="Q21">
            <v>1.3948044524444445</v>
          </cell>
          <cell r="R21">
            <v>1.514844223810051E-2</v>
          </cell>
          <cell r="S21">
            <v>0.10823904479426949</v>
          </cell>
          <cell r="T21">
            <v>0</v>
          </cell>
          <cell r="W21">
            <v>0</v>
          </cell>
          <cell r="X21">
            <v>0</v>
          </cell>
          <cell r="Y21">
            <v>0</v>
          </cell>
          <cell r="Z21">
            <v>0</v>
          </cell>
          <cell r="AB21">
            <v>17.418365883568814</v>
          </cell>
          <cell r="AD21">
            <v>6.4463977450749956</v>
          </cell>
          <cell r="AF21">
            <v>8.1460885247789996</v>
          </cell>
          <cell r="AG21">
            <v>4.8945990424999967E-2</v>
          </cell>
          <cell r="AH21">
            <v>-0.26891399999999999</v>
          </cell>
          <cell r="AI21">
            <v>0</v>
          </cell>
          <cell r="AJ21">
            <v>0</v>
          </cell>
          <cell r="AK21">
            <v>0</v>
          </cell>
          <cell r="AL21">
            <v>0</v>
          </cell>
          <cell r="AM21">
            <v>7.7085000000000001E-2</v>
          </cell>
          <cell r="AN21">
            <v>1.7385605057777775</v>
          </cell>
          <cell r="AO21">
            <v>3.8708687753883766E-2</v>
          </cell>
          <cell r="AP21">
            <v>0</v>
          </cell>
          <cell r="AQ21">
            <v>0</v>
          </cell>
          <cell r="AR21">
            <v>0</v>
          </cell>
          <cell r="AS21">
            <v>0</v>
          </cell>
          <cell r="AT21">
            <v>0</v>
          </cell>
          <cell r="AV21">
            <v>0</v>
          </cell>
          <cell r="AW21">
            <v>0</v>
          </cell>
          <cell r="AY21">
            <v>16.226872453810657</v>
          </cell>
          <cell r="BA21">
            <v>-1.1914934297581574</v>
          </cell>
          <cell r="BC21">
            <v>-6.8404432294198347E-2</v>
          </cell>
          <cell r="BE21">
            <v>0</v>
          </cell>
          <cell r="BG21">
            <v>16.226872453810657</v>
          </cell>
          <cell r="BH21">
            <v>-6.8404432294198347E-2</v>
          </cell>
          <cell r="BJ21">
            <v>16.807983946549854</v>
          </cell>
          <cell r="BK21">
            <v>15.658243346676112</v>
          </cell>
          <cell r="BL21">
            <v>-6.8404432294198292E-2</v>
          </cell>
          <cell r="BM21">
            <v>0</v>
          </cell>
          <cell r="BN21">
            <v>1</v>
          </cell>
          <cell r="BO21">
            <v>0</v>
          </cell>
        </row>
        <row r="22">
          <cell r="B22" t="str">
            <v>R58</v>
          </cell>
          <cell r="C22" t="str">
            <v>North East Derbyshire</v>
          </cell>
          <cell r="E22">
            <v>5.060244</v>
          </cell>
          <cell r="G22">
            <v>5.350626314266</v>
          </cell>
          <cell r="H22">
            <v>2.6490344446999953E-2</v>
          </cell>
          <cell r="I22">
            <v>-0.38650000000000001</v>
          </cell>
          <cell r="J22">
            <v>0</v>
          </cell>
          <cell r="K22">
            <v>0</v>
          </cell>
          <cell r="L22">
            <v>0</v>
          </cell>
          <cell r="M22">
            <v>8.5470000000000008E-3</v>
          </cell>
          <cell r="N22">
            <v>7.8549999999999991E-3</v>
          </cell>
          <cell r="O22">
            <v>0</v>
          </cell>
          <cell r="P22">
            <v>0</v>
          </cell>
          <cell r="Q22">
            <v>0.58472525866666669</v>
          </cell>
          <cell r="R22">
            <v>8.3325662207800449E-3</v>
          </cell>
          <cell r="S22">
            <v>7.6227234857371498E-2</v>
          </cell>
          <cell r="T22">
            <v>0</v>
          </cell>
          <cell r="W22">
            <v>0</v>
          </cell>
          <cell r="X22">
            <v>0</v>
          </cell>
          <cell r="Y22">
            <v>0</v>
          </cell>
          <cell r="Z22">
            <v>0</v>
          </cell>
          <cell r="AB22">
            <v>10.736547718457818</v>
          </cell>
          <cell r="AD22">
            <v>5.0778859957260387</v>
          </cell>
          <cell r="AF22">
            <v>4.5103387190140003</v>
          </cell>
          <cell r="AG22">
            <v>2.7109014911999928E-2</v>
          </cell>
          <cell r="AH22">
            <v>-0.38650000000000001</v>
          </cell>
          <cell r="AI22">
            <v>0</v>
          </cell>
          <cell r="AJ22">
            <v>0</v>
          </cell>
          <cell r="AK22">
            <v>0</v>
          </cell>
          <cell r="AL22">
            <v>0</v>
          </cell>
          <cell r="AM22">
            <v>5.824E-2</v>
          </cell>
          <cell r="AN22">
            <v>0.69871587199999996</v>
          </cell>
          <cell r="AO22">
            <v>2.1292136772815676E-2</v>
          </cell>
          <cell r="AP22">
            <v>0</v>
          </cell>
          <cell r="AQ22">
            <v>0</v>
          </cell>
          <cell r="AR22">
            <v>0</v>
          </cell>
          <cell r="AS22">
            <v>0</v>
          </cell>
          <cell r="AT22">
            <v>0</v>
          </cell>
          <cell r="AV22">
            <v>0</v>
          </cell>
          <cell r="AW22">
            <v>0</v>
          </cell>
          <cell r="AY22">
            <v>10.007081738424855</v>
          </cell>
          <cell r="BA22">
            <v>-0.72946598003296259</v>
          </cell>
          <cell r="BC22">
            <v>-6.794232179296289E-2</v>
          </cell>
          <cell r="BE22">
            <v>0</v>
          </cell>
          <cell r="BG22">
            <v>10.007081738424855</v>
          </cell>
          <cell r="BH22">
            <v>-6.794232179296289E-2</v>
          </cell>
          <cell r="BJ22">
            <v>10.360312953549661</v>
          </cell>
          <cell r="BK22">
            <v>9.6564092369837891</v>
          </cell>
          <cell r="BL22">
            <v>-6.7942321792962793E-2</v>
          </cell>
          <cell r="BM22">
            <v>0</v>
          </cell>
          <cell r="BN22">
            <v>0</v>
          </cell>
          <cell r="BO22">
            <v>0</v>
          </cell>
        </row>
        <row r="23">
          <cell r="B23" t="str">
            <v>R177</v>
          </cell>
          <cell r="C23" t="str">
            <v>Lancaster</v>
          </cell>
          <cell r="E23">
            <v>7.5994999999999999</v>
          </cell>
          <cell r="G23">
            <v>10.809452507833001</v>
          </cell>
          <cell r="H23">
            <v>5.4237485011000189E-2</v>
          </cell>
          <cell r="I23">
            <v>-7.6628000000000002E-2</v>
          </cell>
          <cell r="J23">
            <v>0</v>
          </cell>
          <cell r="K23">
            <v>0</v>
          </cell>
          <cell r="L23">
            <v>0</v>
          </cell>
          <cell r="M23">
            <v>8.5470000000000008E-3</v>
          </cell>
          <cell r="N23">
            <v>7.8549999999999991E-3</v>
          </cell>
          <cell r="O23">
            <v>0</v>
          </cell>
          <cell r="P23">
            <v>0</v>
          </cell>
          <cell r="Q23">
            <v>1.0278879999999999</v>
          </cell>
          <cell r="R23">
            <v>1.7060459006274942E-2</v>
          </cell>
          <cell r="S23">
            <v>9.3647539819867925E-2</v>
          </cell>
          <cell r="T23">
            <v>0</v>
          </cell>
          <cell r="W23">
            <v>0</v>
          </cell>
          <cell r="X23">
            <v>0</v>
          </cell>
          <cell r="Y23">
            <v>0</v>
          </cell>
          <cell r="Z23">
            <v>0</v>
          </cell>
          <cell r="AB23">
            <v>19.541559991670145</v>
          </cell>
          <cell r="AD23">
            <v>7.7244393632146346</v>
          </cell>
          <cell r="AF23">
            <v>9.0606456711060002</v>
          </cell>
          <cell r="AG23">
            <v>5.5504177866999994E-2</v>
          </cell>
          <cell r="AH23">
            <v>-7.6628000000000002E-2</v>
          </cell>
          <cell r="AI23">
            <v>0</v>
          </cell>
          <cell r="AJ23">
            <v>0</v>
          </cell>
          <cell r="AK23">
            <v>0</v>
          </cell>
          <cell r="AL23">
            <v>0</v>
          </cell>
          <cell r="AM23">
            <v>9.5276E-2</v>
          </cell>
          <cell r="AN23">
            <v>1.3266104533333334</v>
          </cell>
          <cell r="AO23">
            <v>4.3594448210051609E-2</v>
          </cell>
          <cell r="AP23">
            <v>0</v>
          </cell>
          <cell r="AQ23">
            <v>0</v>
          </cell>
          <cell r="AR23">
            <v>0</v>
          </cell>
          <cell r="AS23">
            <v>0</v>
          </cell>
          <cell r="AT23">
            <v>0</v>
          </cell>
          <cell r="AV23">
            <v>0</v>
          </cell>
          <cell r="AW23">
            <v>0</v>
          </cell>
          <cell r="AY23">
            <v>18.229442113731018</v>
          </cell>
          <cell r="BA23">
            <v>-1.3121178779391265</v>
          </cell>
          <cell r="BC23">
            <v>-6.714499141820994E-2</v>
          </cell>
          <cell r="BE23">
            <v>0</v>
          </cell>
          <cell r="BG23">
            <v>18.229442113731018</v>
          </cell>
          <cell r="BH23">
            <v>-6.714499141820994E-2</v>
          </cell>
          <cell r="BJ23">
            <v>18.856776165229824</v>
          </cell>
          <cell r="BK23">
            <v>17.590638091440361</v>
          </cell>
          <cell r="BL23">
            <v>-6.7144991418209982E-2</v>
          </cell>
          <cell r="BM23">
            <v>0</v>
          </cell>
          <cell r="BN23">
            <v>1</v>
          </cell>
          <cell r="BO23">
            <v>0</v>
          </cell>
        </row>
        <row r="24">
          <cell r="B24" t="str">
            <v>R63</v>
          </cell>
          <cell r="C24" t="str">
            <v>North Devon</v>
          </cell>
          <cell r="E24">
            <v>5.1913499999999999</v>
          </cell>
          <cell r="G24">
            <v>5.801179900078</v>
          </cell>
          <cell r="H24">
            <v>2.8275603697000072E-2</v>
          </cell>
          <cell r="I24">
            <v>-0.194354</v>
          </cell>
          <cell r="J24">
            <v>0</v>
          </cell>
          <cell r="K24">
            <v>0</v>
          </cell>
          <cell r="L24">
            <v>0</v>
          </cell>
          <cell r="M24">
            <v>8.5470000000000008E-3</v>
          </cell>
          <cell r="N24">
            <v>7.8549999999999991E-3</v>
          </cell>
          <cell r="O24">
            <v>0</v>
          </cell>
          <cell r="P24">
            <v>0</v>
          </cell>
          <cell r="Q24">
            <v>0.70467956444444446</v>
          </cell>
          <cell r="R24">
            <v>9.015914717341084E-3</v>
          </cell>
          <cell r="S24">
            <v>7.8041006262639351E-2</v>
          </cell>
          <cell r="T24">
            <v>0</v>
          </cell>
          <cell r="W24">
            <v>0</v>
          </cell>
          <cell r="X24">
            <v>0</v>
          </cell>
          <cell r="Y24">
            <v>0</v>
          </cell>
          <cell r="Z24">
            <v>0</v>
          </cell>
          <cell r="AB24">
            <v>11.634589989199425</v>
          </cell>
          <cell r="AD24">
            <v>5.2159867944583906</v>
          </cell>
          <cell r="AF24">
            <v>4.9192723880110005</v>
          </cell>
          <cell r="AG24">
            <v>2.8935968115000054E-2</v>
          </cell>
          <cell r="AH24">
            <v>-0.194354</v>
          </cell>
          <cell r="AI24">
            <v>0</v>
          </cell>
          <cell r="AJ24">
            <v>0</v>
          </cell>
          <cell r="AK24">
            <v>0</v>
          </cell>
          <cell r="AL24">
            <v>0</v>
          </cell>
          <cell r="AM24">
            <v>5.8526000000000002E-2</v>
          </cell>
          <cell r="AN24">
            <v>0.80360169777777779</v>
          </cell>
          <cell r="AO24">
            <v>2.3038291470751399E-2</v>
          </cell>
          <cell r="AP24">
            <v>0</v>
          </cell>
          <cell r="AQ24">
            <v>0</v>
          </cell>
          <cell r="AR24">
            <v>0</v>
          </cell>
          <cell r="AS24">
            <v>0</v>
          </cell>
          <cell r="AT24">
            <v>0</v>
          </cell>
          <cell r="AV24">
            <v>0</v>
          </cell>
          <cell r="AW24">
            <v>0</v>
          </cell>
          <cell r="AY24">
            <v>10.855007139832919</v>
          </cell>
          <cell r="BA24">
            <v>-0.77958284936650557</v>
          </cell>
          <cell r="BC24">
            <v>-6.7005614300994262E-2</v>
          </cell>
          <cell r="BE24">
            <v>0</v>
          </cell>
          <cell r="BG24">
            <v>10.855007139832919</v>
          </cell>
          <cell r="BH24">
            <v>-6.7005614300994262E-2</v>
          </cell>
          <cell r="BJ24">
            <v>11.226885637281546</v>
          </cell>
          <cell r="BK24">
            <v>10.474621268468484</v>
          </cell>
          <cell r="BL24">
            <v>-6.7005614300994498E-2</v>
          </cell>
          <cell r="BM24">
            <v>0</v>
          </cell>
          <cell r="BN24">
            <v>1</v>
          </cell>
          <cell r="BO24">
            <v>1</v>
          </cell>
        </row>
        <row r="25">
          <cell r="B25" t="str">
            <v>R194</v>
          </cell>
          <cell r="C25" t="str">
            <v>Boston</v>
          </cell>
          <cell r="E25">
            <v>2.9274933999999999</v>
          </cell>
          <cell r="G25">
            <v>5.1728734092770008</v>
          </cell>
          <cell r="H25">
            <v>2.5554962168999946E-2</v>
          </cell>
          <cell r="I25">
            <v>-4.3740000000000001E-2</v>
          </cell>
          <cell r="J25">
            <v>0</v>
          </cell>
          <cell r="K25">
            <v>0</v>
          </cell>
          <cell r="L25">
            <v>0</v>
          </cell>
          <cell r="M25">
            <v>8.5470000000000008E-3</v>
          </cell>
          <cell r="N25">
            <v>7.8549999999999991E-3</v>
          </cell>
          <cell r="O25">
            <v>0</v>
          </cell>
          <cell r="P25">
            <v>0</v>
          </cell>
          <cell r="Q25">
            <v>0.85422195733333328</v>
          </cell>
          <cell r="R25">
            <v>8.0978807839529997E-3</v>
          </cell>
          <cell r="S25">
            <v>6.9846878720271469E-2</v>
          </cell>
          <cell r="T25">
            <v>0</v>
          </cell>
          <cell r="W25">
            <v>0</v>
          </cell>
          <cell r="X25">
            <v>0</v>
          </cell>
          <cell r="Y25">
            <v>0</v>
          </cell>
          <cell r="Z25">
            <v>0</v>
          </cell>
          <cell r="AB25">
            <v>9.0307504882835588</v>
          </cell>
          <cell r="AD25">
            <v>2.9556258025307796</v>
          </cell>
          <cell r="AF25">
            <v>4.3559525947209998</v>
          </cell>
          <cell r="AG25">
            <v>2.6151787188999822E-2</v>
          </cell>
          <cell r="AH25">
            <v>-4.3740000000000001E-2</v>
          </cell>
          <cell r="AI25">
            <v>0</v>
          </cell>
          <cell r="AJ25">
            <v>0</v>
          </cell>
          <cell r="AK25">
            <v>0</v>
          </cell>
          <cell r="AL25">
            <v>0</v>
          </cell>
          <cell r="AM25">
            <v>3.4273999999999999E-2</v>
          </cell>
          <cell r="AN25">
            <v>1.0766932106666667</v>
          </cell>
          <cell r="AO25">
            <v>2.0692447038931791E-2</v>
          </cell>
          <cell r="AP25">
            <v>0</v>
          </cell>
          <cell r="AQ25">
            <v>0</v>
          </cell>
          <cell r="AR25">
            <v>0</v>
          </cell>
          <cell r="AS25">
            <v>0</v>
          </cell>
          <cell r="AT25">
            <v>0</v>
          </cell>
          <cell r="AV25">
            <v>0</v>
          </cell>
          <cell r="AW25">
            <v>0</v>
          </cell>
          <cell r="AY25">
            <v>8.4256498421463775</v>
          </cell>
          <cell r="BA25">
            <v>-0.60510064613718129</v>
          </cell>
          <cell r="BC25">
            <v>-6.7004469553470142E-2</v>
          </cell>
          <cell r="BE25">
            <v>0</v>
          </cell>
          <cell r="BG25">
            <v>8.4256498421463775</v>
          </cell>
          <cell r="BH25">
            <v>-6.7004469553470142E-2</v>
          </cell>
          <cell r="BJ25">
            <v>8.7142910102464572</v>
          </cell>
          <cell r="BK25">
            <v>8.1303945635703201</v>
          </cell>
          <cell r="BL25">
            <v>-6.7004469553470128E-2</v>
          </cell>
          <cell r="BM25">
            <v>0</v>
          </cell>
          <cell r="BN25">
            <v>1</v>
          </cell>
          <cell r="BO25">
            <v>1</v>
          </cell>
        </row>
        <row r="26">
          <cell r="B26" t="str">
            <v>R56</v>
          </cell>
          <cell r="C26" t="str">
            <v>Erewash</v>
          </cell>
          <cell r="E26">
            <v>5.2043100000000004</v>
          </cell>
          <cell r="G26">
            <v>6.3936575155729996</v>
          </cell>
          <cell r="H26">
            <v>3.1427469351999464E-2</v>
          </cell>
          <cell r="I26">
            <v>-3.1425000000000002E-2</v>
          </cell>
          <cell r="J26">
            <v>0</v>
          </cell>
          <cell r="K26">
            <v>0</v>
          </cell>
          <cell r="L26">
            <v>0</v>
          </cell>
          <cell r="M26">
            <v>8.5470000000000008E-3</v>
          </cell>
          <cell r="N26">
            <v>7.8549999999999991E-3</v>
          </cell>
          <cell r="O26">
            <v>0</v>
          </cell>
          <cell r="P26">
            <v>0</v>
          </cell>
          <cell r="Q26">
            <v>0.99989224444444458</v>
          </cell>
          <cell r="R26">
            <v>9.9676925674011055E-3</v>
          </cell>
          <cell r="S26">
            <v>8.6742853752987195E-2</v>
          </cell>
          <cell r="T26">
            <v>0</v>
          </cell>
          <cell r="W26">
            <v>0</v>
          </cell>
          <cell r="X26">
            <v>0</v>
          </cell>
          <cell r="Y26">
            <v>0</v>
          </cell>
          <cell r="Z26">
            <v>0</v>
          </cell>
          <cell r="AB26">
            <v>12.710974775689831</v>
          </cell>
          <cell r="AD26">
            <v>5.2475687968987978</v>
          </cell>
          <cell r="AF26">
            <v>5.3901850391639998</v>
          </cell>
          <cell r="AG26">
            <v>3.2161444218999705E-2</v>
          </cell>
          <cell r="AH26">
            <v>-3.1425000000000002E-2</v>
          </cell>
          <cell r="AI26">
            <v>0</v>
          </cell>
          <cell r="AJ26">
            <v>0</v>
          </cell>
          <cell r="AK26">
            <v>0</v>
          </cell>
          <cell r="AL26">
            <v>0</v>
          </cell>
          <cell r="AM26">
            <v>6.1004000000000003E-2</v>
          </cell>
          <cell r="AN26">
            <v>1.1632802977777781</v>
          </cell>
          <cell r="AO26">
            <v>2.5470361450618581E-2</v>
          </cell>
          <cell r="AP26">
            <v>0</v>
          </cell>
          <cell r="AQ26">
            <v>0</v>
          </cell>
          <cell r="AR26">
            <v>0</v>
          </cell>
          <cell r="AS26">
            <v>0</v>
          </cell>
          <cell r="AT26">
            <v>0</v>
          </cell>
          <cell r="AV26">
            <v>0</v>
          </cell>
          <cell r="AW26">
            <v>0</v>
          </cell>
          <cell r="AY26">
            <v>11.888244939510194</v>
          </cell>
          <cell r="BA26">
            <v>-0.82272983617963646</v>
          </cell>
          <cell r="BC26">
            <v>-6.4725943580120626E-2</v>
          </cell>
          <cell r="BE26">
            <v>0</v>
          </cell>
          <cell r="BG26">
            <v>11.888244939510194</v>
          </cell>
          <cell r="BH26">
            <v>-6.4725943580120626E-2</v>
          </cell>
          <cell r="BJ26">
            <v>12.265551280923107</v>
          </cell>
          <cell r="BK26">
            <v>11.471651900735003</v>
          </cell>
          <cell r="BL26">
            <v>-6.4725943580120571E-2</v>
          </cell>
          <cell r="BM26">
            <v>0</v>
          </cell>
          <cell r="BN26">
            <v>0</v>
          </cell>
          <cell r="BO26">
            <v>0</v>
          </cell>
        </row>
        <row r="27">
          <cell r="B27" t="str">
            <v>R288</v>
          </cell>
          <cell r="C27" t="str">
            <v>Crawley</v>
          </cell>
          <cell r="E27">
            <v>6.0420150000000001</v>
          </cell>
          <cell r="G27">
            <v>7.0204644695010003</v>
          </cell>
          <cell r="H27">
            <v>3.4441586295000277E-2</v>
          </cell>
          <cell r="I27">
            <v>0</v>
          </cell>
          <cell r="J27">
            <v>0</v>
          </cell>
          <cell r="K27">
            <v>0</v>
          </cell>
          <cell r="L27">
            <v>0</v>
          </cell>
          <cell r="M27">
            <v>8.5470000000000008E-3</v>
          </cell>
          <cell r="N27">
            <v>7.8549999999999991E-3</v>
          </cell>
          <cell r="O27">
            <v>0</v>
          </cell>
          <cell r="P27">
            <v>0</v>
          </cell>
          <cell r="Q27">
            <v>1.3167763493333335</v>
          </cell>
          <cell r="R27">
            <v>1.0928700680185614E-2</v>
          </cell>
          <cell r="S27">
            <v>8.7633054303615121E-2</v>
          </cell>
          <cell r="T27">
            <v>0.08</v>
          </cell>
          <cell r="W27">
            <v>0</v>
          </cell>
          <cell r="X27">
            <v>0</v>
          </cell>
          <cell r="Y27">
            <v>0</v>
          </cell>
          <cell r="Z27">
            <v>0</v>
          </cell>
          <cell r="AB27">
            <v>14.608661160113133</v>
          </cell>
          <cell r="AD27">
            <v>6.1008467914645363</v>
          </cell>
          <cell r="AF27">
            <v>5.9269093171209999</v>
          </cell>
          <cell r="AG27">
            <v>3.5245954552999698E-2</v>
          </cell>
          <cell r="AH27">
            <v>0</v>
          </cell>
          <cell r="AI27">
            <v>0</v>
          </cell>
          <cell r="AJ27">
            <v>0</v>
          </cell>
          <cell r="AK27">
            <v>0</v>
          </cell>
          <cell r="AL27">
            <v>0</v>
          </cell>
          <cell r="AM27">
            <v>7.1146000000000001E-2</v>
          </cell>
          <cell r="AN27">
            <v>1.5179776293333336</v>
          </cell>
          <cell r="AO27">
            <v>2.7926017443626421E-2</v>
          </cell>
          <cell r="AP27">
            <v>0</v>
          </cell>
          <cell r="AQ27">
            <v>0</v>
          </cell>
          <cell r="AR27">
            <v>0</v>
          </cell>
          <cell r="AS27">
            <v>0</v>
          </cell>
          <cell r="AT27">
            <v>0</v>
          </cell>
          <cell r="AV27">
            <v>0</v>
          </cell>
          <cell r="AW27">
            <v>0</v>
          </cell>
          <cell r="AY27">
            <v>13.680051709915496</v>
          </cell>
          <cell r="BA27">
            <v>-0.92860945019763719</v>
          </cell>
          <cell r="BC27">
            <v>-6.3565677923523398E-2</v>
          </cell>
          <cell r="BE27">
            <v>0</v>
          </cell>
          <cell r="BG27">
            <v>13.680051709915496</v>
          </cell>
          <cell r="BH27">
            <v>-6.3565677923523398E-2</v>
          </cell>
          <cell r="BJ27">
            <v>14.096738115450545</v>
          </cell>
          <cell r="BK27">
            <v>13.200669400631559</v>
          </cell>
          <cell r="BL27">
            <v>-6.3565677923523425E-2</v>
          </cell>
          <cell r="BM27">
            <v>0</v>
          </cell>
          <cell r="BN27">
            <v>0</v>
          </cell>
          <cell r="BO27">
            <v>0</v>
          </cell>
        </row>
        <row r="28">
          <cell r="B28" t="str">
            <v>R398</v>
          </cell>
          <cell r="C28" t="str">
            <v>Newham</v>
          </cell>
          <cell r="E28">
            <v>59.421683999999999</v>
          </cell>
          <cell r="G28">
            <v>219.30312185336101</v>
          </cell>
          <cell r="H28">
            <v>1.053884069596976</v>
          </cell>
          <cell r="I28">
            <v>0</v>
          </cell>
          <cell r="J28">
            <v>0</v>
          </cell>
          <cell r="K28">
            <v>0</v>
          </cell>
          <cell r="L28">
            <v>0.129275</v>
          </cell>
          <cell r="M28">
            <v>8.5470000000000008E-3</v>
          </cell>
          <cell r="N28">
            <v>7.8549999999999991E-3</v>
          </cell>
          <cell r="O28">
            <v>1.2664599999999999</v>
          </cell>
          <cell r="P28">
            <v>0</v>
          </cell>
          <cell r="Q28">
            <v>6.7535983855555557</v>
          </cell>
          <cell r="R28">
            <v>0.33250753788409471</v>
          </cell>
          <cell r="S28">
            <v>0.21067707998342883</v>
          </cell>
          <cell r="T28">
            <v>8.1847000000000003E-2</v>
          </cell>
          <cell r="W28">
            <v>0.26520700000000003</v>
          </cell>
          <cell r="X28">
            <v>26.111907635460831</v>
          </cell>
          <cell r="Y28">
            <v>0.80908316306361394</v>
          </cell>
          <cell r="Z28">
            <v>10.156082911016949</v>
          </cell>
          <cell r="AB28">
            <v>325.91173763592246</v>
          </cell>
          <cell r="AD28">
            <v>59.95114284922203</v>
          </cell>
          <cell r="AF28">
            <v>186.09841803095298</v>
          </cell>
          <cell r="AG28">
            <v>1.078497073346004</v>
          </cell>
          <cell r="AH28">
            <v>0</v>
          </cell>
          <cell r="AI28">
            <v>0</v>
          </cell>
          <cell r="AJ28">
            <v>0</v>
          </cell>
          <cell r="AK28">
            <v>8.6183333333333334E-2</v>
          </cell>
          <cell r="AL28">
            <v>0</v>
          </cell>
          <cell r="AM28">
            <v>0.74651699999999999</v>
          </cell>
          <cell r="AN28">
            <v>8.4476385188888887</v>
          </cell>
          <cell r="AO28">
            <v>0.84965373055955939</v>
          </cell>
          <cell r="AP28">
            <v>0</v>
          </cell>
          <cell r="AQ28">
            <v>0</v>
          </cell>
          <cell r="AR28">
            <v>0</v>
          </cell>
          <cell r="AS28">
            <v>0.19781299999999999</v>
          </cell>
          <cell r="AT28">
            <v>26.111907635460831</v>
          </cell>
          <cell r="AV28">
            <v>0.80908316306361394</v>
          </cell>
          <cell r="AW28">
            <v>21.04</v>
          </cell>
          <cell r="AY28">
            <v>305.41685433482735</v>
          </cell>
          <cell r="BA28">
            <v>-20.494883301095115</v>
          </cell>
          <cell r="BC28">
            <v>-6.288476582574036E-2</v>
          </cell>
          <cell r="BE28">
            <v>0</v>
          </cell>
          <cell r="BG28">
            <v>305.41685433482735</v>
          </cell>
          <cell r="BH28">
            <v>-6.288476582574036E-2</v>
          </cell>
          <cell r="BJ28">
            <v>314.4909970770687</v>
          </cell>
          <cell r="BK28">
            <v>294.71430437157363</v>
          </cell>
          <cell r="BL28">
            <v>-6.2884765825740374E-2</v>
          </cell>
          <cell r="BM28">
            <v>0</v>
          </cell>
          <cell r="BN28">
            <v>0</v>
          </cell>
          <cell r="BO28">
            <v>0</v>
          </cell>
        </row>
        <row r="29">
          <cell r="B29" t="str">
            <v>R173</v>
          </cell>
          <cell r="C29" t="str">
            <v>Burnley</v>
          </cell>
          <cell r="E29">
            <v>5.6255249999999997</v>
          </cell>
          <cell r="G29">
            <v>9.9011044450490004</v>
          </cell>
          <cell r="H29">
            <v>4.0318130140999331E-2</v>
          </cell>
          <cell r="I29">
            <v>-1.2031E-2</v>
          </cell>
          <cell r="J29">
            <v>0</v>
          </cell>
          <cell r="K29">
            <v>0</v>
          </cell>
          <cell r="L29">
            <v>0</v>
          </cell>
          <cell r="M29">
            <v>8.5470000000000008E-3</v>
          </cell>
          <cell r="N29">
            <v>7.8549999999999991E-3</v>
          </cell>
          <cell r="O29">
            <v>0</v>
          </cell>
          <cell r="P29">
            <v>0</v>
          </cell>
          <cell r="Q29">
            <v>0.60352541333333332</v>
          </cell>
          <cell r="R29">
            <v>1.2682111022429346E-2</v>
          </cell>
          <cell r="S29">
            <v>9.6060022272014017E-2</v>
          </cell>
          <cell r="T29">
            <v>0</v>
          </cell>
          <cell r="W29">
            <v>0</v>
          </cell>
          <cell r="X29">
            <v>0</v>
          </cell>
          <cell r="Y29">
            <v>0</v>
          </cell>
          <cell r="Z29">
            <v>0</v>
          </cell>
          <cell r="AB29">
            <v>16.283586121817773</v>
          </cell>
          <cell r="AD29">
            <v>5.65473439325583</v>
          </cell>
          <cell r="AF29">
            <v>8.607939116079999</v>
          </cell>
          <cell r="AG29">
            <v>4.1259742521999869E-2</v>
          </cell>
          <cell r="AH29">
            <v>-1.2031E-2</v>
          </cell>
          <cell r="AI29">
            <v>0</v>
          </cell>
          <cell r="AJ29">
            <v>0</v>
          </cell>
          <cell r="AK29">
            <v>0</v>
          </cell>
          <cell r="AL29">
            <v>0</v>
          </cell>
          <cell r="AM29">
            <v>7.1013999999999994E-2</v>
          </cell>
          <cell r="AN29">
            <v>0.86902376000000003</v>
          </cell>
          <cell r="AO29">
            <v>3.2406492226151239E-2</v>
          </cell>
          <cell r="AP29">
            <v>0</v>
          </cell>
          <cell r="AQ29">
            <v>0</v>
          </cell>
          <cell r="AR29">
            <v>0</v>
          </cell>
          <cell r="AS29">
            <v>0</v>
          </cell>
          <cell r="AT29">
            <v>0</v>
          </cell>
          <cell r="AV29">
            <v>0</v>
          </cell>
          <cell r="AW29">
            <v>0</v>
          </cell>
          <cell r="AY29">
            <v>15.26434650408398</v>
          </cell>
          <cell r="BA29">
            <v>-1.0192396177337937</v>
          </cell>
          <cell r="BC29">
            <v>-6.2593068265727553E-2</v>
          </cell>
          <cell r="BE29">
            <v>0</v>
          </cell>
          <cell r="BG29">
            <v>15.26434650408398</v>
          </cell>
          <cell r="BH29">
            <v>-6.2593068265727553E-2</v>
          </cell>
          <cell r="BJ29">
            <v>15.712969629714685</v>
          </cell>
          <cell r="BK29">
            <v>14.729446649024649</v>
          </cell>
          <cell r="BL29">
            <v>-6.259306826572765E-2</v>
          </cell>
          <cell r="BM29">
            <v>0</v>
          </cell>
          <cell r="BN29">
            <v>0</v>
          </cell>
          <cell r="BO29">
            <v>0</v>
          </cell>
        </row>
        <row r="30">
          <cell r="B30" t="str">
            <v>R230</v>
          </cell>
          <cell r="C30" t="str">
            <v>Bassetlaw</v>
          </cell>
          <cell r="E30">
            <v>4.9470539999999996</v>
          </cell>
          <cell r="G30">
            <v>7.7068825546629993</v>
          </cell>
          <cell r="H30">
            <v>3.8349124366000298E-2</v>
          </cell>
          <cell r="I30">
            <v>-0.116161</v>
          </cell>
          <cell r="J30">
            <v>0</v>
          </cell>
          <cell r="K30">
            <v>0</v>
          </cell>
          <cell r="L30">
            <v>0</v>
          </cell>
          <cell r="M30">
            <v>8.5470000000000008E-3</v>
          </cell>
          <cell r="N30">
            <v>7.8549999999999991E-3</v>
          </cell>
          <cell r="O30">
            <v>0</v>
          </cell>
          <cell r="P30">
            <v>0</v>
          </cell>
          <cell r="Q30">
            <v>1.2460864924444444</v>
          </cell>
          <cell r="R30">
            <v>1.2139288476143656E-2</v>
          </cell>
          <cell r="S30">
            <v>8.6043043219339421E-2</v>
          </cell>
          <cell r="T30">
            <v>0</v>
          </cell>
          <cell r="W30">
            <v>0</v>
          </cell>
          <cell r="X30">
            <v>0</v>
          </cell>
          <cell r="Y30">
            <v>0</v>
          </cell>
          <cell r="Z30">
            <v>0</v>
          </cell>
          <cell r="AB30">
            <v>13.936795503168925</v>
          </cell>
          <cell r="AD30">
            <v>4.9791112779666191</v>
          </cell>
          <cell r="AF30">
            <v>6.4753499992699997</v>
          </cell>
          <cell r="AG30">
            <v>3.9244751474000049E-2</v>
          </cell>
          <cell r="AH30">
            <v>-0.116161</v>
          </cell>
          <cell r="AI30">
            <v>0</v>
          </cell>
          <cell r="AJ30">
            <v>0</v>
          </cell>
          <cell r="AK30">
            <v>0</v>
          </cell>
          <cell r="AL30">
            <v>0</v>
          </cell>
          <cell r="AM30">
            <v>5.7695999999999997E-2</v>
          </cell>
          <cell r="AN30">
            <v>1.601248839111111</v>
          </cell>
          <cell r="AO30">
            <v>3.1019422313636219E-2</v>
          </cell>
          <cell r="AP30">
            <v>0</v>
          </cell>
          <cell r="AQ30">
            <v>0</v>
          </cell>
          <cell r="AR30">
            <v>0</v>
          </cell>
          <cell r="AS30">
            <v>0</v>
          </cell>
          <cell r="AT30">
            <v>0</v>
          </cell>
          <cell r="AV30">
            <v>0</v>
          </cell>
          <cell r="AW30">
            <v>0</v>
          </cell>
          <cell r="AY30">
            <v>13.067509290135366</v>
          </cell>
          <cell r="BA30">
            <v>-0.86928621303355946</v>
          </cell>
          <cell r="BC30">
            <v>-6.237346403166371E-2</v>
          </cell>
          <cell r="BE30">
            <v>0</v>
          </cell>
          <cell r="BG30">
            <v>13.067509290135366</v>
          </cell>
          <cell r="BH30">
            <v>-6.237346403166371E-2</v>
          </cell>
          <cell r="BJ30">
            <v>13.448416266452695</v>
          </cell>
          <cell r="BK30">
            <v>12.609591958174265</v>
          </cell>
          <cell r="BL30">
            <v>-6.2373464031663779E-2</v>
          </cell>
          <cell r="BM30">
            <v>0</v>
          </cell>
          <cell r="BN30">
            <v>0</v>
          </cell>
          <cell r="BO30">
            <v>1</v>
          </cell>
        </row>
        <row r="31">
          <cell r="B31" t="str">
            <v>R214</v>
          </cell>
          <cell r="C31" t="str">
            <v>Wellingborough</v>
          </cell>
          <cell r="E31">
            <v>2.8650859999999998</v>
          </cell>
          <cell r="G31">
            <v>4.5937682466540002</v>
          </cell>
          <cell r="H31">
            <v>2.2883941852000541E-2</v>
          </cell>
          <cell r="I31">
            <v>-5.8673999999999997E-2</v>
          </cell>
          <cell r="J31">
            <v>0</v>
          </cell>
          <cell r="K31">
            <v>0</v>
          </cell>
          <cell r="L31">
            <v>0</v>
          </cell>
          <cell r="M31">
            <v>8.5470000000000008E-3</v>
          </cell>
          <cell r="N31">
            <v>7.8549999999999991E-3</v>
          </cell>
          <cell r="O31">
            <v>0</v>
          </cell>
          <cell r="P31">
            <v>0</v>
          </cell>
          <cell r="Q31">
            <v>0.84818399466666672</v>
          </cell>
          <cell r="R31">
            <v>7.241564122697425E-3</v>
          </cell>
          <cell r="S31">
            <v>7.3555248925678302E-2</v>
          </cell>
          <cell r="T31">
            <v>0</v>
          </cell>
          <cell r="W31">
            <v>0</v>
          </cell>
          <cell r="X31">
            <v>0</v>
          </cell>
          <cell r="Y31">
            <v>0</v>
          </cell>
          <cell r="Z31">
            <v>0</v>
          </cell>
          <cell r="AB31">
            <v>8.3684469962210439</v>
          </cell>
          <cell r="AD31">
            <v>2.8924981509461607</v>
          </cell>
          <cell r="AF31">
            <v>3.8572301731979999</v>
          </cell>
          <cell r="AG31">
            <v>2.3418386353999843E-2</v>
          </cell>
          <cell r="AH31">
            <v>-5.8673999999999997E-2</v>
          </cell>
          <cell r="AI31">
            <v>0</v>
          </cell>
          <cell r="AJ31">
            <v>0</v>
          </cell>
          <cell r="AK31">
            <v>0</v>
          </cell>
          <cell r="AL31">
            <v>0</v>
          </cell>
          <cell r="AM31">
            <v>3.4040000000000001E-2</v>
          </cell>
          <cell r="AN31">
            <v>1.0816095946666668</v>
          </cell>
          <cell r="AO31">
            <v>1.8504308236407193E-2</v>
          </cell>
          <cell r="AP31">
            <v>0</v>
          </cell>
          <cell r="AQ31">
            <v>0</v>
          </cell>
          <cell r="AR31">
            <v>0</v>
          </cell>
          <cell r="AS31">
            <v>0</v>
          </cell>
          <cell r="AT31">
            <v>0</v>
          </cell>
          <cell r="AV31">
            <v>0</v>
          </cell>
          <cell r="AW31">
            <v>0</v>
          </cell>
          <cell r="AY31">
            <v>7.848626613401235</v>
          </cell>
          <cell r="BA31">
            <v>-0.51982038281980891</v>
          </cell>
          <cell r="BC31">
            <v>-6.2116708518862009E-2</v>
          </cell>
          <cell r="BE31">
            <v>0</v>
          </cell>
          <cell r="BG31">
            <v>7.848626613401235</v>
          </cell>
          <cell r="BH31">
            <v>-6.2116708518862009E-2</v>
          </cell>
          <cell r="BJ31">
            <v>8.07519624459845</v>
          </cell>
          <cell r="BK31">
            <v>7.5735916332401194</v>
          </cell>
          <cell r="BL31">
            <v>-6.2116708518861953E-2</v>
          </cell>
          <cell r="BM31">
            <v>0</v>
          </cell>
          <cell r="BN31">
            <v>0</v>
          </cell>
          <cell r="BO31">
            <v>0</v>
          </cell>
        </row>
        <row r="32">
          <cell r="B32" t="str">
            <v>R233</v>
          </cell>
          <cell r="C32" t="str">
            <v>Mansfield</v>
          </cell>
          <cell r="E32">
            <v>4.9770620000000001</v>
          </cell>
          <cell r="G32">
            <v>7.1600912909529999</v>
          </cell>
          <cell r="H32">
            <v>3.5283941682000643E-2</v>
          </cell>
          <cell r="I32">
            <v>-1.3299999999999999E-2</v>
          </cell>
          <cell r="J32">
            <v>0</v>
          </cell>
          <cell r="K32">
            <v>0</v>
          </cell>
          <cell r="L32">
            <v>0</v>
          </cell>
          <cell r="M32">
            <v>8.5470000000000008E-3</v>
          </cell>
          <cell r="N32">
            <v>7.8549999999999991E-3</v>
          </cell>
          <cell r="O32">
            <v>0</v>
          </cell>
          <cell r="P32">
            <v>0</v>
          </cell>
          <cell r="Q32">
            <v>0.86470508800000001</v>
          </cell>
          <cell r="R32">
            <v>1.1178323860093226E-2</v>
          </cell>
          <cell r="S32">
            <v>9.3900446681230834E-2</v>
          </cell>
          <cell r="T32">
            <v>0</v>
          </cell>
          <cell r="W32">
            <v>0</v>
          </cell>
          <cell r="X32">
            <v>0</v>
          </cell>
          <cell r="Y32">
            <v>0</v>
          </cell>
          <cell r="Z32">
            <v>0</v>
          </cell>
          <cell r="AB32">
            <v>13.145323091176325</v>
          </cell>
          <cell r="AD32">
            <v>4.9859765509793732</v>
          </cell>
          <cell r="AF32">
            <v>6.0340136539580005</v>
          </cell>
          <cell r="AG32">
            <v>3.6107982782999988E-2</v>
          </cell>
          <cell r="AH32">
            <v>-1.3299999999999999E-2</v>
          </cell>
          <cell r="AI32">
            <v>0</v>
          </cell>
          <cell r="AJ32">
            <v>0</v>
          </cell>
          <cell r="AK32">
            <v>0</v>
          </cell>
          <cell r="AL32">
            <v>0</v>
          </cell>
          <cell r="AM32">
            <v>5.8804000000000002E-2</v>
          </cell>
          <cell r="AN32">
            <v>1.2011386880000001</v>
          </cell>
          <cell r="AO32">
            <v>2.8563877467469169E-2</v>
          </cell>
          <cell r="AP32">
            <v>0</v>
          </cell>
          <cell r="AQ32">
            <v>0</v>
          </cell>
          <cell r="AR32">
            <v>0</v>
          </cell>
          <cell r="AS32">
            <v>0</v>
          </cell>
          <cell r="AT32">
            <v>0</v>
          </cell>
          <cell r="AV32">
            <v>0</v>
          </cell>
          <cell r="AW32">
            <v>0</v>
          </cell>
          <cell r="AY32">
            <v>12.331304753187844</v>
          </cell>
          <cell r="BA32">
            <v>-0.81401833798848067</v>
          </cell>
          <cell r="BC32">
            <v>-6.1924559201963082E-2</v>
          </cell>
          <cell r="BE32">
            <v>0</v>
          </cell>
          <cell r="BG32">
            <v>12.331304753187844</v>
          </cell>
          <cell r="BH32">
            <v>-6.1924559201963082E-2</v>
          </cell>
          <cell r="BJ32">
            <v>12.684678974227261</v>
          </cell>
          <cell r="BK32">
            <v>11.899185820129828</v>
          </cell>
          <cell r="BL32">
            <v>-6.1924559201963082E-2</v>
          </cell>
          <cell r="BM32">
            <v>0</v>
          </cell>
          <cell r="BN32">
            <v>0</v>
          </cell>
          <cell r="BO32">
            <v>0</v>
          </cell>
        </row>
        <row r="33">
          <cell r="B33" t="str">
            <v>R344</v>
          </cell>
          <cell r="C33" t="str">
            <v>Knowsley</v>
          </cell>
          <cell r="E33">
            <v>38.523809</v>
          </cell>
          <cell r="G33">
            <v>123.76988940894</v>
          </cell>
          <cell r="H33">
            <v>0.58983488663400707</v>
          </cell>
          <cell r="I33">
            <v>-0.33713500000000002</v>
          </cell>
          <cell r="J33">
            <v>0</v>
          </cell>
          <cell r="K33">
            <v>0</v>
          </cell>
          <cell r="L33">
            <v>1.7123000000000013E-2</v>
          </cell>
          <cell r="M33">
            <v>8.5470000000000008E-3</v>
          </cell>
          <cell r="N33">
            <v>7.8549999999999991E-3</v>
          </cell>
          <cell r="O33">
            <v>1.245269</v>
          </cell>
          <cell r="P33">
            <v>0</v>
          </cell>
          <cell r="Q33">
            <v>1.3054987166666667</v>
          </cell>
          <cell r="R33">
            <v>0.18624330920863555</v>
          </cell>
          <cell r="S33">
            <v>0.14338192489673851</v>
          </cell>
          <cell r="T33">
            <v>0</v>
          </cell>
          <cell r="W33">
            <v>0.17646400000000001</v>
          </cell>
          <cell r="X33">
            <v>16.374560275869676</v>
          </cell>
          <cell r="Y33">
            <v>0.79253855000992213</v>
          </cell>
          <cell r="Z33">
            <v>6.6189062457627115</v>
          </cell>
          <cell r="AB33">
            <v>189.42278531798837</v>
          </cell>
          <cell r="AD33">
            <v>38.524919069912798</v>
          </cell>
          <cell r="AF33">
            <v>105.52492037352</v>
          </cell>
          <cell r="AG33">
            <v>0.6036102236889973</v>
          </cell>
          <cell r="AH33">
            <v>-0.33713500000000002</v>
          </cell>
          <cell r="AI33">
            <v>0</v>
          </cell>
          <cell r="AJ33">
            <v>0</v>
          </cell>
          <cell r="AK33">
            <v>1.1415333333333342E-2</v>
          </cell>
          <cell r="AL33">
            <v>0</v>
          </cell>
          <cell r="AM33">
            <v>0.52383000000000002</v>
          </cell>
          <cell r="AN33">
            <v>1.7469535166666668</v>
          </cell>
          <cell r="AO33">
            <v>0.47590597033633197</v>
          </cell>
          <cell r="AP33">
            <v>0</v>
          </cell>
          <cell r="AQ33">
            <v>0</v>
          </cell>
          <cell r="AR33">
            <v>0</v>
          </cell>
          <cell r="AS33">
            <v>0.13162099999999999</v>
          </cell>
          <cell r="AT33">
            <v>16.374560275869676</v>
          </cell>
          <cell r="AV33">
            <v>0.79253855000992213</v>
          </cell>
          <cell r="AW33">
            <v>13.42</v>
          </cell>
          <cell r="AY33">
            <v>177.79313931333772</v>
          </cell>
          <cell r="BA33">
            <v>-11.629646004650652</v>
          </cell>
          <cell r="BC33">
            <v>-6.139518002086021E-2</v>
          </cell>
          <cell r="BE33">
            <v>0</v>
          </cell>
          <cell r="BG33">
            <v>177.79313931333772</v>
          </cell>
          <cell r="BH33">
            <v>-6.139518002086021E-2</v>
          </cell>
          <cell r="BJ33">
            <v>182.7849498636885</v>
          </cell>
          <cell r="BK33">
            <v>171.56283496170346</v>
          </cell>
          <cell r="BL33">
            <v>-6.1395180020860071E-2</v>
          </cell>
          <cell r="BM33">
            <v>0</v>
          </cell>
          <cell r="BN33">
            <v>0</v>
          </cell>
          <cell r="BO33">
            <v>0</v>
          </cell>
        </row>
        <row r="34">
          <cell r="B34" t="str">
            <v>R53</v>
          </cell>
          <cell r="C34" t="str">
            <v>Bolsover</v>
          </cell>
          <cell r="E34">
            <v>3.1390720000000001</v>
          </cell>
          <cell r="G34">
            <v>6.6486959416640001</v>
          </cell>
          <cell r="H34">
            <v>2.766736614200007E-2</v>
          </cell>
          <cell r="I34">
            <v>-0.423703</v>
          </cell>
          <cell r="J34">
            <v>0</v>
          </cell>
          <cell r="K34">
            <v>0</v>
          </cell>
          <cell r="L34">
            <v>0</v>
          </cell>
          <cell r="M34">
            <v>8.5470000000000008E-3</v>
          </cell>
          <cell r="N34">
            <v>7.8549999999999991E-3</v>
          </cell>
          <cell r="O34">
            <v>0</v>
          </cell>
          <cell r="P34">
            <v>0</v>
          </cell>
          <cell r="Q34">
            <v>0.77235544533333333</v>
          </cell>
          <cell r="R34">
            <v>8.7518297667374401E-3</v>
          </cell>
          <cell r="S34">
            <v>7.8080466847447849E-2</v>
          </cell>
          <cell r="T34">
            <v>0</v>
          </cell>
          <cell r="W34">
            <v>0</v>
          </cell>
          <cell r="X34">
            <v>0</v>
          </cell>
          <cell r="Y34">
            <v>0</v>
          </cell>
          <cell r="Z34">
            <v>0</v>
          </cell>
          <cell r="AB34">
            <v>10.267322049753519</v>
          </cell>
          <cell r="AD34">
            <v>3.1590691161865987</v>
          </cell>
          <cell r="AF34">
            <v>5.7546728930510005</v>
          </cell>
          <cell r="AG34">
            <v>2.8313525435999968E-2</v>
          </cell>
          <cell r="AH34">
            <v>-0.423703</v>
          </cell>
          <cell r="AI34">
            <v>0</v>
          </cell>
          <cell r="AJ34">
            <v>0</v>
          </cell>
          <cell r="AK34">
            <v>0</v>
          </cell>
          <cell r="AL34">
            <v>0</v>
          </cell>
          <cell r="AM34">
            <v>3.7019000000000003E-2</v>
          </cell>
          <cell r="AN34">
            <v>1.064413472</v>
          </cell>
          <cell r="AO34">
            <v>2.2363477405203103E-2</v>
          </cell>
          <cell r="AP34">
            <v>0</v>
          </cell>
          <cell r="AQ34">
            <v>0</v>
          </cell>
          <cell r="AR34">
            <v>0</v>
          </cell>
          <cell r="AS34">
            <v>0</v>
          </cell>
          <cell r="AT34">
            <v>0</v>
          </cell>
          <cell r="AV34">
            <v>0</v>
          </cell>
          <cell r="AW34">
            <v>0</v>
          </cell>
          <cell r="AY34">
            <v>9.6421484840788025</v>
          </cell>
          <cell r="BA34">
            <v>-0.62517356567471616</v>
          </cell>
          <cell r="BC34">
            <v>-6.0889642172052477E-2</v>
          </cell>
          <cell r="BE34">
            <v>0</v>
          </cell>
          <cell r="BG34">
            <v>9.6421484840788025</v>
          </cell>
          <cell r="BH34">
            <v>-6.0889642172052477E-2</v>
          </cell>
          <cell r="BJ34">
            <v>9.907530094376245</v>
          </cell>
          <cell r="BK34">
            <v>9.3042641321208333</v>
          </cell>
          <cell r="BL34">
            <v>-6.0889642172052567E-2</v>
          </cell>
          <cell r="BM34">
            <v>0</v>
          </cell>
          <cell r="BN34">
            <v>0</v>
          </cell>
          <cell r="BO34">
            <v>0</v>
          </cell>
        </row>
        <row r="35">
          <cell r="B35" t="str">
            <v>R205</v>
          </cell>
          <cell r="C35" t="str">
            <v>Norwich</v>
          </cell>
          <cell r="E35">
            <v>7.7311157263999997</v>
          </cell>
          <cell r="G35">
            <v>11.312311491203999</v>
          </cell>
          <cell r="H35">
            <v>5.6599389119999483E-2</v>
          </cell>
          <cell r="I35">
            <v>0</v>
          </cell>
          <cell r="J35">
            <v>0</v>
          </cell>
          <cell r="K35">
            <v>0</v>
          </cell>
          <cell r="L35">
            <v>0</v>
          </cell>
          <cell r="M35">
            <v>8.5470000000000008E-3</v>
          </cell>
          <cell r="N35">
            <v>7.8549999999999991E-3</v>
          </cell>
          <cell r="O35">
            <v>0</v>
          </cell>
          <cell r="P35">
            <v>0</v>
          </cell>
          <cell r="Q35">
            <v>2.0384322791111114</v>
          </cell>
          <cell r="R35">
            <v>1.7803398473748282E-2</v>
          </cell>
          <cell r="S35">
            <v>0.12069847546572685</v>
          </cell>
          <cell r="T35">
            <v>0</v>
          </cell>
          <cell r="W35">
            <v>0</v>
          </cell>
          <cell r="X35">
            <v>0</v>
          </cell>
          <cell r="Y35">
            <v>0</v>
          </cell>
          <cell r="Z35">
            <v>0</v>
          </cell>
          <cell r="AB35">
            <v>21.293362759774581</v>
          </cell>
          <cell r="AD35">
            <v>7.8100899330879683</v>
          </cell>
          <cell r="AF35">
            <v>9.5222865119479998</v>
          </cell>
          <cell r="AG35">
            <v>5.7921243216999804E-2</v>
          </cell>
          <cell r="AH35">
            <v>0</v>
          </cell>
          <cell r="AI35">
            <v>0</v>
          </cell>
          <cell r="AJ35">
            <v>0</v>
          </cell>
          <cell r="AK35">
            <v>0</v>
          </cell>
          <cell r="AL35">
            <v>0</v>
          </cell>
          <cell r="AM35">
            <v>9.9801000000000001E-2</v>
          </cell>
          <cell r="AN35">
            <v>2.4634976657777781</v>
          </cell>
          <cell r="AO35">
            <v>4.5492875217558112E-2</v>
          </cell>
          <cell r="AP35">
            <v>0</v>
          </cell>
          <cell r="AQ35">
            <v>0</v>
          </cell>
          <cell r="AR35">
            <v>0</v>
          </cell>
          <cell r="AS35">
            <v>0</v>
          </cell>
          <cell r="AT35">
            <v>0</v>
          </cell>
          <cell r="AV35">
            <v>0</v>
          </cell>
          <cell r="AW35">
            <v>0</v>
          </cell>
          <cell r="AY35">
            <v>19.999089229248302</v>
          </cell>
          <cell r="BA35">
            <v>-1.2942735305262794</v>
          </cell>
          <cell r="BC35">
            <v>-6.0782955943966689E-2</v>
          </cell>
          <cell r="BE35">
            <v>0</v>
          </cell>
          <cell r="BG35">
            <v>19.999089229248302</v>
          </cell>
          <cell r="BH35">
            <v>-6.0782955943966689E-2</v>
          </cell>
          <cell r="BJ35">
            <v>20.547191500436238</v>
          </cell>
          <cell r="BK35">
            <v>19.298272464692975</v>
          </cell>
          <cell r="BL35">
            <v>-6.0782955943966724E-2</v>
          </cell>
          <cell r="BM35">
            <v>0</v>
          </cell>
          <cell r="BN35">
            <v>0</v>
          </cell>
          <cell r="BO35">
            <v>0</v>
          </cell>
        </row>
        <row r="36">
          <cell r="B36" t="str">
            <v>R192</v>
          </cell>
          <cell r="C36" t="str">
            <v>Oadby and Wigston</v>
          </cell>
          <cell r="E36">
            <v>3.335153</v>
          </cell>
          <cell r="G36">
            <v>2.9895758709920002</v>
          </cell>
          <cell r="H36">
            <v>1.4581219254999887E-2</v>
          </cell>
          <cell r="I36">
            <v>0</v>
          </cell>
          <cell r="J36">
            <v>0</v>
          </cell>
          <cell r="K36">
            <v>0</v>
          </cell>
          <cell r="L36">
            <v>0</v>
          </cell>
          <cell r="M36">
            <v>8.5470000000000008E-3</v>
          </cell>
          <cell r="N36">
            <v>7.8549999999999991E-3</v>
          </cell>
          <cell r="O36">
            <v>0</v>
          </cell>
          <cell r="P36">
            <v>0</v>
          </cell>
          <cell r="Q36">
            <v>0.23847851022222225</v>
          </cell>
          <cell r="R36">
            <v>4.6377197394053115E-3</v>
          </cell>
          <cell r="S36">
            <v>6.0273196545939933E-2</v>
          </cell>
          <cell r="T36">
            <v>0</v>
          </cell>
          <cell r="W36">
            <v>0</v>
          </cell>
          <cell r="X36">
            <v>0</v>
          </cell>
          <cell r="Y36">
            <v>0</v>
          </cell>
          <cell r="Z36">
            <v>0</v>
          </cell>
          <cell r="AB36">
            <v>6.6591015167545686</v>
          </cell>
          <cell r="AD36">
            <v>3.366015484720299</v>
          </cell>
          <cell r="AF36">
            <v>2.5277469524359999</v>
          </cell>
          <cell r="AG36">
            <v>1.4921757283999817E-2</v>
          </cell>
          <cell r="AH36">
            <v>0</v>
          </cell>
          <cell r="AI36">
            <v>0</v>
          </cell>
          <cell r="AJ36">
            <v>0</v>
          </cell>
          <cell r="AK36">
            <v>0</v>
          </cell>
          <cell r="AL36">
            <v>0</v>
          </cell>
          <cell r="AM36">
            <v>3.8289999999999998E-2</v>
          </cell>
          <cell r="AN36">
            <v>0.29982901688888891</v>
          </cell>
          <cell r="AO36">
            <v>1.185072646157271E-2</v>
          </cell>
          <cell r="AP36">
            <v>0</v>
          </cell>
          <cell r="AQ36">
            <v>0</v>
          </cell>
          <cell r="AR36">
            <v>0</v>
          </cell>
          <cell r="AS36">
            <v>0</v>
          </cell>
          <cell r="AT36">
            <v>0</v>
          </cell>
          <cell r="AV36">
            <v>0</v>
          </cell>
          <cell r="AW36">
            <v>0</v>
          </cell>
          <cell r="AY36">
            <v>6.2586539377907613</v>
          </cell>
          <cell r="BA36">
            <v>-0.40044757896380734</v>
          </cell>
          <cell r="BC36">
            <v>-6.0135376815665754E-2</v>
          </cell>
          <cell r="BE36">
            <v>0</v>
          </cell>
          <cell r="BG36">
            <v>6.2586539377907613</v>
          </cell>
          <cell r="BH36">
            <v>-6.0135376815665754E-2</v>
          </cell>
          <cell r="BJ36">
            <v>6.4257503912947014</v>
          </cell>
          <cell r="BK36">
            <v>6.0393354701907827</v>
          </cell>
          <cell r="BL36">
            <v>-6.0135376815665782E-2</v>
          </cell>
          <cell r="BM36">
            <v>0</v>
          </cell>
          <cell r="BN36">
            <v>0</v>
          </cell>
          <cell r="BO36">
            <v>0</v>
          </cell>
        </row>
        <row r="37">
          <cell r="B37" t="str">
            <v>R226</v>
          </cell>
          <cell r="C37" t="str">
            <v>Scarborough</v>
          </cell>
          <cell r="E37">
            <v>7.5839701399999999</v>
          </cell>
          <cell r="G37">
            <v>8.2661289563439997</v>
          </cell>
          <cell r="H37">
            <v>4.0522092458999716E-2</v>
          </cell>
          <cell r="I37">
            <v>-0.113258</v>
          </cell>
          <cell r="J37">
            <v>0</v>
          </cell>
          <cell r="K37">
            <v>0</v>
          </cell>
          <cell r="L37">
            <v>0</v>
          </cell>
          <cell r="M37">
            <v>8.5470000000000008E-3</v>
          </cell>
          <cell r="N37">
            <v>7.8549999999999991E-3</v>
          </cell>
          <cell r="O37">
            <v>0</v>
          </cell>
          <cell r="P37">
            <v>0</v>
          </cell>
          <cell r="Q37">
            <v>0.82069140799999996</v>
          </cell>
          <cell r="R37">
            <v>1.2873568806970239E-2</v>
          </cell>
          <cell r="S37">
            <v>9.2665525544075839E-2</v>
          </cell>
          <cell r="T37">
            <v>0</v>
          </cell>
          <cell r="W37">
            <v>0</v>
          </cell>
          <cell r="X37">
            <v>0</v>
          </cell>
          <cell r="Y37">
            <v>0</v>
          </cell>
          <cell r="Z37">
            <v>0</v>
          </cell>
          <cell r="AB37">
            <v>16.719995691154043</v>
          </cell>
          <cell r="AD37">
            <v>7.6180365704744801</v>
          </cell>
          <cell r="AF37">
            <v>6.9688381336129996</v>
          </cell>
          <cell r="AG37">
            <v>4.1468468292000238E-2</v>
          </cell>
          <cell r="AH37">
            <v>-0.113258</v>
          </cell>
          <cell r="AI37">
            <v>0</v>
          </cell>
          <cell r="AJ37">
            <v>0</v>
          </cell>
          <cell r="AK37">
            <v>0</v>
          </cell>
          <cell r="AL37">
            <v>0</v>
          </cell>
          <cell r="AM37">
            <v>8.9929999999999996E-2</v>
          </cell>
          <cell r="AN37">
            <v>1.0864171680000001</v>
          </cell>
          <cell r="AO37">
            <v>3.2895722701691742E-2</v>
          </cell>
          <cell r="AP37">
            <v>0</v>
          </cell>
          <cell r="AQ37">
            <v>0</v>
          </cell>
          <cell r="AR37">
            <v>0</v>
          </cell>
          <cell r="AS37">
            <v>0</v>
          </cell>
          <cell r="AT37">
            <v>0</v>
          </cell>
          <cell r="AV37">
            <v>0</v>
          </cell>
          <cell r="AW37">
            <v>0</v>
          </cell>
          <cell r="AY37">
            <v>15.724328063081174</v>
          </cell>
          <cell r="BA37">
            <v>-0.99566762807286935</v>
          </cell>
          <cell r="BC37">
            <v>-5.9549514632927909E-2</v>
          </cell>
          <cell r="BE37">
            <v>0</v>
          </cell>
          <cell r="BG37">
            <v>15.724328063081174</v>
          </cell>
          <cell r="BH37">
            <v>-5.9549514632927909E-2</v>
          </cell>
          <cell r="BJ37">
            <v>16.134086345516607</v>
          </cell>
          <cell r="BK37">
            <v>15.173309334595343</v>
          </cell>
          <cell r="BL37">
            <v>-5.9549514632927944E-2</v>
          </cell>
          <cell r="BM37">
            <v>0</v>
          </cell>
          <cell r="BN37">
            <v>1</v>
          </cell>
          <cell r="BO37">
            <v>1</v>
          </cell>
        </row>
        <row r="38">
          <cell r="B38" t="str">
            <v>R209</v>
          </cell>
          <cell r="C38" t="str">
            <v>Daventry</v>
          </cell>
          <cell r="E38">
            <v>3.8008692800000001</v>
          </cell>
          <cell r="G38">
            <v>4.0179883330730002</v>
          </cell>
          <cell r="H38">
            <v>2.0023047626000365E-2</v>
          </cell>
          <cell r="I38">
            <v>-0.122117</v>
          </cell>
          <cell r="J38">
            <v>0</v>
          </cell>
          <cell r="K38">
            <v>0</v>
          </cell>
          <cell r="L38">
            <v>0</v>
          </cell>
          <cell r="M38">
            <v>8.5470000000000008E-3</v>
          </cell>
          <cell r="N38">
            <v>7.8549999999999991E-3</v>
          </cell>
          <cell r="O38">
            <v>0</v>
          </cell>
          <cell r="P38">
            <v>0</v>
          </cell>
          <cell r="Q38">
            <v>0.73315916177777785</v>
          </cell>
          <cell r="R38">
            <v>6.3286667007962996E-3</v>
          </cell>
          <cell r="S38">
            <v>6.4296318171237168E-2</v>
          </cell>
          <cell r="T38">
            <v>0</v>
          </cell>
          <cell r="W38">
            <v>0</v>
          </cell>
          <cell r="X38">
            <v>0</v>
          </cell>
          <cell r="Y38">
            <v>0</v>
          </cell>
          <cell r="Z38">
            <v>0</v>
          </cell>
          <cell r="AB38">
            <v>8.5369498073488117</v>
          </cell>
          <cell r="AD38">
            <v>3.82634886643417</v>
          </cell>
          <cell r="AF38">
            <v>3.387451869126</v>
          </cell>
          <cell r="AG38">
            <v>2.0490677187999944E-2</v>
          </cell>
          <cell r="AH38">
            <v>-0.122117</v>
          </cell>
          <cell r="AI38">
            <v>0</v>
          </cell>
          <cell r="AJ38">
            <v>0</v>
          </cell>
          <cell r="AK38">
            <v>0</v>
          </cell>
          <cell r="AL38">
            <v>0</v>
          </cell>
          <cell r="AM38">
            <v>4.1539E-2</v>
          </cell>
          <cell r="AN38">
            <v>0.85887244177777788</v>
          </cell>
          <cell r="AO38">
            <v>1.6171589089429929E-2</v>
          </cell>
          <cell r="AP38">
            <v>0</v>
          </cell>
          <cell r="AQ38">
            <v>0</v>
          </cell>
          <cell r="AR38">
            <v>0</v>
          </cell>
          <cell r="AS38">
            <v>0</v>
          </cell>
          <cell r="AT38">
            <v>0</v>
          </cell>
          <cell r="AV38">
            <v>0</v>
          </cell>
          <cell r="AW38">
            <v>0</v>
          </cell>
          <cell r="AY38">
            <v>8.0287574436153779</v>
          </cell>
          <cell r="BA38">
            <v>-0.50819236373343379</v>
          </cell>
          <cell r="BC38">
            <v>-5.952856408924527E-2</v>
          </cell>
          <cell r="BE38">
            <v>0</v>
          </cell>
          <cell r="BG38">
            <v>8.0287574436153779</v>
          </cell>
          <cell r="BH38">
            <v>-5.952856408924527E-2</v>
          </cell>
          <cell r="BJ38">
            <v>8.2377943070869488</v>
          </cell>
          <cell r="BK38">
            <v>7.7474102407235037</v>
          </cell>
          <cell r="BL38">
            <v>-5.9528564089245249E-2</v>
          </cell>
          <cell r="BM38">
            <v>0</v>
          </cell>
          <cell r="BN38">
            <v>0</v>
          </cell>
          <cell r="BO38">
            <v>1</v>
          </cell>
        </row>
        <row r="39">
          <cell r="B39" t="str">
            <v>R198</v>
          </cell>
          <cell r="C39" t="str">
            <v>South Holland</v>
          </cell>
          <cell r="E39">
            <v>4.1734479999999996</v>
          </cell>
          <cell r="G39">
            <v>6.4188788075380003</v>
          </cell>
          <cell r="H39">
            <v>3.1631854950999842E-2</v>
          </cell>
          <cell r="I39">
            <v>-7.7552999999999997E-2</v>
          </cell>
          <cell r="J39">
            <v>0</v>
          </cell>
          <cell r="K39">
            <v>0</v>
          </cell>
          <cell r="L39">
            <v>0</v>
          </cell>
          <cell r="M39">
            <v>8.5470000000000008E-3</v>
          </cell>
          <cell r="N39">
            <v>7.8549999999999991E-3</v>
          </cell>
          <cell r="O39">
            <v>0</v>
          </cell>
          <cell r="P39">
            <v>0</v>
          </cell>
          <cell r="Q39">
            <v>1.0737285128888892</v>
          </cell>
          <cell r="R39">
            <v>1.0035231276414197E-2</v>
          </cell>
          <cell r="S39">
            <v>7.0976982944403411E-2</v>
          </cell>
          <cell r="T39">
            <v>0</v>
          </cell>
          <cell r="W39">
            <v>0</v>
          </cell>
          <cell r="X39">
            <v>0</v>
          </cell>
          <cell r="Y39">
            <v>0</v>
          </cell>
          <cell r="Z39">
            <v>0</v>
          </cell>
          <cell r="AB39">
            <v>11.717548389598706</v>
          </cell>
          <cell r="AD39">
            <v>4.1989213566275803</v>
          </cell>
          <cell r="AF39">
            <v>5.4093681462629997</v>
          </cell>
          <cell r="AG39">
            <v>3.2370603155999912E-2</v>
          </cell>
          <cell r="AH39">
            <v>-7.7552999999999997E-2</v>
          </cell>
          <cell r="AI39">
            <v>0</v>
          </cell>
          <cell r="AJ39">
            <v>0</v>
          </cell>
          <cell r="AK39">
            <v>0</v>
          </cell>
          <cell r="AL39">
            <v>0</v>
          </cell>
          <cell r="AM39">
            <v>4.7397000000000002E-2</v>
          </cell>
          <cell r="AN39">
            <v>1.3857948595555558</v>
          </cell>
          <cell r="AO39">
            <v>2.5642942548885748E-2</v>
          </cell>
          <cell r="AP39">
            <v>0</v>
          </cell>
          <cell r="AQ39">
            <v>0</v>
          </cell>
          <cell r="AR39">
            <v>0</v>
          </cell>
          <cell r="AS39">
            <v>0</v>
          </cell>
          <cell r="AT39">
            <v>0</v>
          </cell>
          <cell r="AV39">
            <v>0</v>
          </cell>
          <cell r="AW39">
            <v>0</v>
          </cell>
          <cell r="AY39">
            <v>11.021941908151023</v>
          </cell>
          <cell r="BA39">
            <v>-0.69560648144768322</v>
          </cell>
          <cell r="BC39">
            <v>-5.9364506833626637E-2</v>
          </cell>
          <cell r="BE39">
            <v>0</v>
          </cell>
          <cell r="BG39">
            <v>11.021941908151023</v>
          </cell>
          <cell r="BH39">
            <v>-5.9364506833626637E-2</v>
          </cell>
          <cell r="BJ39">
            <v>11.306936973409345</v>
          </cell>
          <cell r="BK39">
            <v>10.635706236183999</v>
          </cell>
          <cell r="BL39">
            <v>-5.9364506833626679E-2</v>
          </cell>
          <cell r="BM39">
            <v>0</v>
          </cell>
          <cell r="BN39">
            <v>1</v>
          </cell>
          <cell r="BO39">
            <v>1</v>
          </cell>
        </row>
        <row r="40">
          <cell r="B40" t="str">
            <v>R178</v>
          </cell>
          <cell r="C40" t="str">
            <v>Pendle</v>
          </cell>
          <cell r="E40">
            <v>5.3320100000000004</v>
          </cell>
          <cell r="G40">
            <v>8.8291858028219998</v>
          </cell>
          <cell r="H40">
            <v>3.8492426261999647E-2</v>
          </cell>
          <cell r="I40">
            <v>-6.9459999999999994E-2</v>
          </cell>
          <cell r="J40">
            <v>0</v>
          </cell>
          <cell r="K40">
            <v>0</v>
          </cell>
          <cell r="L40">
            <v>0</v>
          </cell>
          <cell r="M40">
            <v>8.5470000000000008E-3</v>
          </cell>
          <cell r="N40">
            <v>7.8549999999999991E-3</v>
          </cell>
          <cell r="O40">
            <v>0</v>
          </cell>
          <cell r="P40">
            <v>0</v>
          </cell>
          <cell r="Q40">
            <v>0.71407052533333337</v>
          </cell>
          <cell r="R40">
            <v>1.219253229965229E-2</v>
          </cell>
          <cell r="S40">
            <v>8.8099146468810105E-2</v>
          </cell>
          <cell r="T40">
            <v>0</v>
          </cell>
          <cell r="W40">
            <v>0</v>
          </cell>
          <cell r="X40">
            <v>0</v>
          </cell>
          <cell r="Y40">
            <v>0</v>
          </cell>
          <cell r="Z40">
            <v>0</v>
          </cell>
          <cell r="AB40">
            <v>14.960992433185796</v>
          </cell>
          <cell r="AD40">
            <v>5.3607728014495439</v>
          </cell>
          <cell r="AF40">
            <v>7.5939215247609999</v>
          </cell>
          <cell r="AG40">
            <v>3.9391400123999921E-2</v>
          </cell>
          <cell r="AH40">
            <v>-6.9459999999999994E-2</v>
          </cell>
          <cell r="AI40">
            <v>0</v>
          </cell>
          <cell r="AJ40">
            <v>0</v>
          </cell>
          <cell r="AK40">
            <v>0</v>
          </cell>
          <cell r="AL40">
            <v>0</v>
          </cell>
          <cell r="AM40">
            <v>6.4757999999999996E-2</v>
          </cell>
          <cell r="AN40">
            <v>1.0555289786666668</v>
          </cell>
          <cell r="AO40">
            <v>3.1155475810532084E-2</v>
          </cell>
          <cell r="AP40">
            <v>0</v>
          </cell>
          <cell r="AQ40">
            <v>0</v>
          </cell>
          <cell r="AR40">
            <v>0</v>
          </cell>
          <cell r="AS40">
            <v>0</v>
          </cell>
          <cell r="AT40">
            <v>0</v>
          </cell>
          <cell r="AV40">
            <v>0</v>
          </cell>
          <cell r="AW40">
            <v>0</v>
          </cell>
          <cell r="AY40">
            <v>14.076068180811742</v>
          </cell>
          <cell r="BA40">
            <v>-0.88492425237405392</v>
          </cell>
          <cell r="BC40">
            <v>-5.9148766789772253E-2</v>
          </cell>
          <cell r="BE40">
            <v>0</v>
          </cell>
          <cell r="BG40">
            <v>14.076068180811742</v>
          </cell>
          <cell r="BH40">
            <v>-5.9148766789772253E-2</v>
          </cell>
          <cell r="BJ40">
            <v>14.436722843137266</v>
          </cell>
          <cell r="BK40">
            <v>13.582808490479961</v>
          </cell>
          <cell r="BL40">
            <v>-5.9148766789772364E-2</v>
          </cell>
          <cell r="BM40">
            <v>0</v>
          </cell>
          <cell r="BN40">
            <v>0</v>
          </cell>
          <cell r="BO40">
            <v>0</v>
          </cell>
        </row>
        <row r="41">
          <cell r="B41" t="str">
            <v>R49</v>
          </cell>
          <cell r="C41" t="str">
            <v>Copeland</v>
          </cell>
          <cell r="E41">
            <v>3.6673830000000001</v>
          </cell>
          <cell r="G41">
            <v>4.7597800002070008</v>
          </cell>
          <cell r="H41">
            <v>2.3842425100999886E-2</v>
          </cell>
          <cell r="I41">
            <v>-6.5601999999999994E-2</v>
          </cell>
          <cell r="J41">
            <v>0</v>
          </cell>
          <cell r="K41">
            <v>0</v>
          </cell>
          <cell r="L41">
            <v>0</v>
          </cell>
          <cell r="M41">
            <v>8.5470000000000008E-3</v>
          </cell>
          <cell r="N41">
            <v>7.8549999999999991E-3</v>
          </cell>
          <cell r="O41">
            <v>0</v>
          </cell>
          <cell r="P41">
            <v>0</v>
          </cell>
          <cell r="Q41">
            <v>0.47188796355555557</v>
          </cell>
          <cell r="R41">
            <v>7.5067431461591713E-3</v>
          </cell>
          <cell r="S41">
            <v>7.328036940372934E-2</v>
          </cell>
          <cell r="T41">
            <v>0</v>
          </cell>
          <cell r="W41">
            <v>0</v>
          </cell>
          <cell r="X41">
            <v>0</v>
          </cell>
          <cell r="Y41">
            <v>0</v>
          </cell>
          <cell r="Z41">
            <v>0</v>
          </cell>
          <cell r="AB41">
            <v>8.9544805014134443</v>
          </cell>
          <cell r="AD41">
            <v>3.6890000322190972</v>
          </cell>
          <cell r="AF41">
            <v>3.9958680071439998</v>
          </cell>
          <cell r="AG41">
            <v>2.4399254561000037E-2</v>
          </cell>
          <cell r="AH41">
            <v>-6.5601999999999994E-2</v>
          </cell>
          <cell r="AI41">
            <v>0</v>
          </cell>
          <cell r="AJ41">
            <v>0</v>
          </cell>
          <cell r="AK41">
            <v>0</v>
          </cell>
          <cell r="AL41">
            <v>0</v>
          </cell>
          <cell r="AM41">
            <v>4.3140999999999999E-2</v>
          </cell>
          <cell r="AN41">
            <v>0.72639452355555556</v>
          </cell>
          <cell r="AO41">
            <v>1.9181917977179302E-2</v>
          </cell>
          <cell r="AP41">
            <v>0</v>
          </cell>
          <cell r="AQ41">
            <v>0</v>
          </cell>
          <cell r="AR41">
            <v>0</v>
          </cell>
          <cell r="AS41">
            <v>0</v>
          </cell>
          <cell r="AT41">
            <v>0</v>
          </cell>
          <cell r="AV41">
            <v>0</v>
          </cell>
          <cell r="AW41">
            <v>0</v>
          </cell>
          <cell r="AY41">
            <v>8.4323827354568337</v>
          </cell>
          <cell r="BA41">
            <v>-0.52209776595661062</v>
          </cell>
          <cell r="BC41">
            <v>-5.8305757198778722E-2</v>
          </cell>
          <cell r="BE41">
            <v>0</v>
          </cell>
          <cell r="BG41">
            <v>8.4323827354568337</v>
          </cell>
          <cell r="BH41">
            <v>-5.8305757198778722E-2</v>
          </cell>
          <cell r="BJ41">
            <v>8.6406937093581035</v>
          </cell>
          <cell r="BK41">
            <v>8.1368915199112557</v>
          </cell>
          <cell r="BL41">
            <v>-5.8305757198778674E-2</v>
          </cell>
          <cell r="BM41">
            <v>0</v>
          </cell>
          <cell r="BN41">
            <v>1</v>
          </cell>
          <cell r="BO41">
            <v>1</v>
          </cell>
        </row>
        <row r="42">
          <cell r="B42" t="str">
            <v>R611</v>
          </cell>
          <cell r="C42" t="str">
            <v>Kingston upon Hull</v>
          </cell>
          <cell r="E42">
            <v>60.884090999999998</v>
          </cell>
          <cell r="G42">
            <v>160.11460952171902</v>
          </cell>
          <cell r="H42">
            <v>0.77130183756899828</v>
          </cell>
          <cell r="I42">
            <v>0</v>
          </cell>
          <cell r="J42">
            <v>0</v>
          </cell>
          <cell r="K42">
            <v>2.7449000000000001E-2</v>
          </cell>
          <cell r="L42">
            <v>0.29345399999999999</v>
          </cell>
          <cell r="M42">
            <v>8.5470000000000008E-3</v>
          </cell>
          <cell r="N42">
            <v>7.8549999999999991E-3</v>
          </cell>
          <cell r="O42">
            <v>1.768446</v>
          </cell>
          <cell r="P42">
            <v>0</v>
          </cell>
          <cell r="Q42">
            <v>2.1941833555555554</v>
          </cell>
          <cell r="R42">
            <v>0.24261381918367764</v>
          </cell>
          <cell r="S42">
            <v>0.20426468250597041</v>
          </cell>
          <cell r="T42">
            <v>0.1</v>
          </cell>
          <cell r="W42">
            <v>0.26241399999999998</v>
          </cell>
          <cell r="X42">
            <v>22.559438062807597</v>
          </cell>
          <cell r="Y42">
            <v>1.0683042070477822</v>
          </cell>
          <cell r="Z42">
            <v>9.8110351652542374</v>
          </cell>
          <cell r="AB42">
            <v>260.3180066516428</v>
          </cell>
          <cell r="AD42">
            <v>60.368323130962082</v>
          </cell>
          <cell r="AF42">
            <v>136.07950575473799</v>
          </cell>
          <cell r="AG42">
            <v>0.78931525628000498</v>
          </cell>
          <cell r="AH42">
            <v>0</v>
          </cell>
          <cell r="AI42">
            <v>0</v>
          </cell>
          <cell r="AJ42">
            <v>2.7449000000000001E-2</v>
          </cell>
          <cell r="AK42">
            <v>0.195636</v>
          </cell>
          <cell r="AL42">
            <v>0</v>
          </cell>
          <cell r="AM42">
            <v>0.74614000000000003</v>
          </cell>
          <cell r="AN42">
            <v>2.512722022222222</v>
          </cell>
          <cell r="AO42">
            <v>0.61994906300912045</v>
          </cell>
          <cell r="AP42">
            <v>0</v>
          </cell>
          <cell r="AQ42">
            <v>0</v>
          </cell>
          <cell r="AR42">
            <v>0</v>
          </cell>
          <cell r="AS42">
            <v>0.35283100000000001</v>
          </cell>
          <cell r="AT42">
            <v>22.559438062807597</v>
          </cell>
          <cell r="AV42">
            <v>1.0683042070477822</v>
          </cell>
          <cell r="AW42">
            <v>19.824000000000002</v>
          </cell>
          <cell r="AY42">
            <v>245.14361349706681</v>
          </cell>
          <cell r="BA42">
            <v>-15.174393154575995</v>
          </cell>
          <cell r="BC42">
            <v>-5.8291753804347257E-2</v>
          </cell>
          <cell r="BE42">
            <v>0</v>
          </cell>
          <cell r="BG42">
            <v>245.14361349706681</v>
          </cell>
          <cell r="BH42">
            <v>-5.8291753804347257E-2</v>
          </cell>
          <cell r="BJ42">
            <v>251.19583008220744</v>
          </cell>
          <cell r="BK42">
            <v>236.55318459837676</v>
          </cell>
          <cell r="BL42">
            <v>-5.8291753804347236E-2</v>
          </cell>
          <cell r="BM42">
            <v>0</v>
          </cell>
          <cell r="BN42">
            <v>1</v>
          </cell>
          <cell r="BO42">
            <v>0</v>
          </cell>
        </row>
        <row r="43">
          <cell r="B43" t="str">
            <v>R607</v>
          </cell>
          <cell r="C43" t="str">
            <v>Middlesbrough</v>
          </cell>
          <cell r="E43">
            <v>40.987050000000004</v>
          </cell>
          <cell r="G43">
            <v>90.088391868442997</v>
          </cell>
          <cell r="H43">
            <v>0.43507075856299698</v>
          </cell>
          <cell r="I43">
            <v>-3.4559999999999999E-3</v>
          </cell>
          <cell r="J43">
            <v>0</v>
          </cell>
          <cell r="K43">
            <v>0</v>
          </cell>
          <cell r="L43">
            <v>2.2196000000000007E-2</v>
          </cell>
          <cell r="M43">
            <v>8.5470000000000008E-3</v>
          </cell>
          <cell r="N43">
            <v>7.8549999999999991E-3</v>
          </cell>
          <cell r="O43">
            <v>1.138827</v>
          </cell>
          <cell r="P43">
            <v>0</v>
          </cell>
          <cell r="Q43">
            <v>1.54481749</v>
          </cell>
          <cell r="R43">
            <v>0.13685197313019765</v>
          </cell>
          <cell r="S43">
            <v>0.13847299243292219</v>
          </cell>
          <cell r="T43">
            <v>0</v>
          </cell>
          <cell r="W43">
            <v>0.13689000000000001</v>
          </cell>
          <cell r="X43">
            <v>16.378045835499858</v>
          </cell>
          <cell r="Y43">
            <v>0.66361998730343708</v>
          </cell>
          <cell r="Z43">
            <v>5.1085782203389831</v>
          </cell>
          <cell r="AB43">
            <v>156.7917581257114</v>
          </cell>
          <cell r="AD43">
            <v>40.817042112247556</v>
          </cell>
          <cell r="AF43">
            <v>76.264689224285007</v>
          </cell>
          <cell r="AG43">
            <v>0.44523164676699789</v>
          </cell>
          <cell r="AH43">
            <v>-3.4559999999999999E-3</v>
          </cell>
          <cell r="AI43">
            <v>0</v>
          </cell>
          <cell r="AJ43">
            <v>0</v>
          </cell>
          <cell r="AK43">
            <v>1.4797333333333338E-2</v>
          </cell>
          <cell r="AL43">
            <v>0</v>
          </cell>
          <cell r="AM43">
            <v>0.52793500000000004</v>
          </cell>
          <cell r="AN43">
            <v>1.8205588233333332</v>
          </cell>
          <cell r="AO43">
            <v>0.34969670234976957</v>
          </cell>
          <cell r="AP43">
            <v>0</v>
          </cell>
          <cell r="AQ43">
            <v>0</v>
          </cell>
          <cell r="AR43">
            <v>0</v>
          </cell>
          <cell r="AS43">
            <v>0.102104</v>
          </cell>
          <cell r="AT43">
            <v>16.378045835499858</v>
          </cell>
          <cell r="AV43">
            <v>0.66361998730343708</v>
          </cell>
          <cell r="AW43">
            <v>10.302</v>
          </cell>
          <cell r="AY43">
            <v>147.68226466511928</v>
          </cell>
          <cell r="BA43">
            <v>-9.1094934605921196</v>
          </cell>
          <cell r="BC43">
            <v>-5.8099313187676443E-2</v>
          </cell>
          <cell r="BE43">
            <v>0</v>
          </cell>
          <cell r="BG43">
            <v>147.68226466511928</v>
          </cell>
          <cell r="BH43">
            <v>-5.8099313187676443E-2</v>
          </cell>
          <cell r="BJ43">
            <v>151.29739328844161</v>
          </cell>
          <cell r="BK43">
            <v>142.50711865129742</v>
          </cell>
          <cell r="BL43">
            <v>-5.8099313187676235E-2</v>
          </cell>
          <cell r="BM43">
            <v>0</v>
          </cell>
          <cell r="BN43">
            <v>0</v>
          </cell>
          <cell r="BO43">
            <v>0</v>
          </cell>
        </row>
        <row r="44">
          <cell r="B44" t="str">
            <v>R345</v>
          </cell>
          <cell r="C44" t="str">
            <v>Liverpool</v>
          </cell>
          <cell r="E44">
            <v>124.859938</v>
          </cell>
          <cell r="G44">
            <v>346.60835210975301</v>
          </cell>
          <cell r="H44">
            <v>1.6706519240760207</v>
          </cell>
          <cell r="I44">
            <v>0</v>
          </cell>
          <cell r="J44">
            <v>0</v>
          </cell>
          <cell r="K44">
            <v>5.4095999999999998E-2</v>
          </cell>
          <cell r="L44">
            <v>6.7098000000000019E-2</v>
          </cell>
          <cell r="M44">
            <v>8.5470000000000008E-3</v>
          </cell>
          <cell r="N44">
            <v>7.8549999999999991E-3</v>
          </cell>
          <cell r="O44">
            <v>4.2184210000000002</v>
          </cell>
          <cell r="P44">
            <v>0</v>
          </cell>
          <cell r="Q44">
            <v>5.3944537233333341</v>
          </cell>
          <cell r="R44">
            <v>0.52550535222973882</v>
          </cell>
          <cell r="S44">
            <v>0.34148574653333519</v>
          </cell>
          <cell r="T44">
            <v>0</v>
          </cell>
          <cell r="W44">
            <v>0.53407700000000002</v>
          </cell>
          <cell r="X44">
            <v>41.436496978217406</v>
          </cell>
          <cell r="Y44">
            <v>2.226775540003028</v>
          </cell>
          <cell r="Z44">
            <v>19.844682605932203</v>
          </cell>
          <cell r="AB44">
            <v>547.79843598007812</v>
          </cell>
          <cell r="AD44">
            <v>124.95799512921674</v>
          </cell>
          <cell r="AF44">
            <v>294.24335498761099</v>
          </cell>
          <cell r="AG44">
            <v>1.7096692726210059</v>
          </cell>
          <cell r="AH44">
            <v>0</v>
          </cell>
          <cell r="AI44">
            <v>0</v>
          </cell>
          <cell r="AJ44">
            <v>5.4095999999999998E-2</v>
          </cell>
          <cell r="AK44">
            <v>4.4732000000000008E-2</v>
          </cell>
          <cell r="AL44">
            <v>0</v>
          </cell>
          <cell r="AM44">
            <v>1.7270890000000001</v>
          </cell>
          <cell r="AN44">
            <v>7.7673074566666669</v>
          </cell>
          <cell r="AO44">
            <v>1.3428194313797868</v>
          </cell>
          <cell r="AP44">
            <v>0</v>
          </cell>
          <cell r="AQ44">
            <v>0</v>
          </cell>
          <cell r="AR44">
            <v>0</v>
          </cell>
          <cell r="AS44">
            <v>0.68181999999999998</v>
          </cell>
          <cell r="AT44">
            <v>41.436496978217406</v>
          </cell>
          <cell r="AV44">
            <v>2.226775540003028</v>
          </cell>
          <cell r="AW44">
            <v>39.832000000000001</v>
          </cell>
          <cell r="AY44">
            <v>516.02415579571561</v>
          </cell>
          <cell r="BA44">
            <v>-31.77428018436251</v>
          </cell>
          <cell r="BC44">
            <v>-5.8003597851670481E-2</v>
          </cell>
          <cell r="BE44">
            <v>0</v>
          </cell>
          <cell r="BG44">
            <v>516.02415579571561</v>
          </cell>
          <cell r="BH44">
            <v>-5.8003597851670481E-2</v>
          </cell>
          <cell r="BJ44">
            <v>528.60224543703225</v>
          </cell>
          <cell r="BK44">
            <v>497.94141336921263</v>
          </cell>
          <cell r="BL44">
            <v>-5.800359785167046E-2</v>
          </cell>
          <cell r="BM44">
            <v>1</v>
          </cell>
          <cell r="BN44">
            <v>1</v>
          </cell>
          <cell r="BO44">
            <v>0</v>
          </cell>
        </row>
        <row r="45">
          <cell r="B45" t="str">
            <v>R358</v>
          </cell>
          <cell r="C45" t="str">
            <v>Birmingham</v>
          </cell>
          <cell r="E45">
            <v>261.73010299999999</v>
          </cell>
          <cell r="G45">
            <v>707.07763312365603</v>
          </cell>
          <cell r="H45">
            <v>3.3866738562319281</v>
          </cell>
          <cell r="I45">
            <v>-1.9980000000000001E-2</v>
          </cell>
          <cell r="J45">
            <v>0</v>
          </cell>
          <cell r="K45">
            <v>0</v>
          </cell>
          <cell r="L45">
            <v>0.16474999999999998</v>
          </cell>
          <cell r="M45">
            <v>8.5470000000000008E-3</v>
          </cell>
          <cell r="N45">
            <v>7.8549999999999991E-3</v>
          </cell>
          <cell r="O45">
            <v>7.3658099999999997</v>
          </cell>
          <cell r="P45">
            <v>0</v>
          </cell>
          <cell r="Q45">
            <v>15.08249782888889</v>
          </cell>
          <cell r="R45">
            <v>1.0698326305691375</v>
          </cell>
          <cell r="S45">
            <v>0.60354629709529317</v>
          </cell>
          <cell r="T45">
            <v>7.3499999999999996E-2</v>
          </cell>
          <cell r="W45">
            <v>1.011458</v>
          </cell>
          <cell r="X45">
            <v>80.837885270554906</v>
          </cell>
          <cell r="Y45">
            <v>4.8723459342195108</v>
          </cell>
          <cell r="Z45">
            <v>37.373809703389831</v>
          </cell>
          <cell r="AB45">
            <v>1120.6462676446054</v>
          </cell>
          <cell r="AD45">
            <v>262.88995367080668</v>
          </cell>
          <cell r="AF45">
            <v>602.16655416269009</v>
          </cell>
          <cell r="AG45">
            <v>3.465768150115013</v>
          </cell>
          <cell r="AH45">
            <v>-1.9980000000000001E-2</v>
          </cell>
          <cell r="AI45">
            <v>0</v>
          </cell>
          <cell r="AJ45">
            <v>0</v>
          </cell>
          <cell r="AK45">
            <v>0.10983333333333331</v>
          </cell>
          <cell r="AL45">
            <v>0</v>
          </cell>
          <cell r="AM45">
            <v>3.4563929999999998</v>
          </cell>
          <cell r="AN45">
            <v>19.895096228888892</v>
          </cell>
          <cell r="AO45">
            <v>2.7337343731265094</v>
          </cell>
          <cell r="AP45">
            <v>0</v>
          </cell>
          <cell r="AQ45">
            <v>0</v>
          </cell>
          <cell r="AR45">
            <v>0</v>
          </cell>
          <cell r="AS45">
            <v>0.93036099999999999</v>
          </cell>
          <cell r="AT45">
            <v>80.837885270554906</v>
          </cell>
          <cell r="AV45">
            <v>4.8723459342195108</v>
          </cell>
          <cell r="AW45">
            <v>74.563000000000002</v>
          </cell>
          <cell r="AY45">
            <v>1055.9009451237348</v>
          </cell>
          <cell r="BA45">
            <v>-64.745322520870559</v>
          </cell>
          <cell r="BC45">
            <v>-5.777498608633521E-2</v>
          </cell>
          <cell r="BE45">
            <v>0</v>
          </cell>
          <cell r="BG45">
            <v>1055.9009451237348</v>
          </cell>
          <cell r="BH45">
            <v>-5.777498608633521E-2</v>
          </cell>
          <cell r="BJ45">
            <v>1081.3760947632768</v>
          </cell>
          <cell r="BK45">
            <v>1018.899605934233</v>
          </cell>
          <cell r="BL45">
            <v>-5.7774986086335162E-2</v>
          </cell>
          <cell r="BM45">
            <v>1</v>
          </cell>
          <cell r="BN45">
            <v>0</v>
          </cell>
          <cell r="BO45">
            <v>0</v>
          </cell>
        </row>
        <row r="46">
          <cell r="B46" t="str">
            <v>R379</v>
          </cell>
          <cell r="C46" t="str">
            <v>Southwark</v>
          </cell>
          <cell r="E46">
            <v>76.928299999999993</v>
          </cell>
          <cell r="G46">
            <v>228.415273304712</v>
          </cell>
          <cell r="H46">
            <v>1.0954697869109808</v>
          </cell>
          <cell r="I46">
            <v>0</v>
          </cell>
          <cell r="J46">
            <v>0</v>
          </cell>
          <cell r="K46">
            <v>0</v>
          </cell>
          <cell r="L46">
            <v>0.25542699999999996</v>
          </cell>
          <cell r="M46">
            <v>8.5470000000000008E-3</v>
          </cell>
          <cell r="N46">
            <v>7.8549999999999991E-3</v>
          </cell>
          <cell r="O46">
            <v>1.6269130000000001</v>
          </cell>
          <cell r="P46">
            <v>0</v>
          </cell>
          <cell r="Q46">
            <v>10.845251295555554</v>
          </cell>
          <cell r="R46">
            <v>0.34584451718733228</v>
          </cell>
          <cell r="S46">
            <v>0.20332285641699796</v>
          </cell>
          <cell r="T46">
            <v>0.1</v>
          </cell>
          <cell r="W46">
            <v>0.28367100000000001</v>
          </cell>
          <cell r="X46">
            <v>22.94555142409288</v>
          </cell>
          <cell r="Y46">
            <v>0.84561044872367497</v>
          </cell>
          <cell r="Z46">
            <v>10.377931269067796</v>
          </cell>
          <cell r="AB46">
            <v>354.28496790266729</v>
          </cell>
          <cell r="AD46">
            <v>78.259567743606183</v>
          </cell>
          <cell r="AF46">
            <v>194.34303190063102</v>
          </cell>
          <cell r="AG46">
            <v>1.1210540069869905</v>
          </cell>
          <cell r="AH46">
            <v>0</v>
          </cell>
          <cell r="AI46">
            <v>0</v>
          </cell>
          <cell r="AJ46">
            <v>0</v>
          </cell>
          <cell r="AK46">
            <v>0.17028466666666667</v>
          </cell>
          <cell r="AL46">
            <v>0</v>
          </cell>
          <cell r="AM46">
            <v>0.95717600000000003</v>
          </cell>
          <cell r="AN46">
            <v>13.629346095555555</v>
          </cell>
          <cell r="AO46">
            <v>0.88373360222653341</v>
          </cell>
          <cell r="AP46">
            <v>0</v>
          </cell>
          <cell r="AQ46">
            <v>0</v>
          </cell>
          <cell r="AR46">
            <v>0</v>
          </cell>
          <cell r="AS46">
            <v>0.211585</v>
          </cell>
          <cell r="AT46">
            <v>22.94555142409288</v>
          </cell>
          <cell r="AV46">
            <v>0.84561044872367497</v>
          </cell>
          <cell r="AW46">
            <v>20.478000000000002</v>
          </cell>
          <cell r="AY46">
            <v>333.84494088848948</v>
          </cell>
          <cell r="BA46">
            <v>-20.440027014177815</v>
          </cell>
          <cell r="BC46">
            <v>-5.7693746181727089E-2</v>
          </cell>
          <cell r="BE46">
            <v>0</v>
          </cell>
          <cell r="BG46">
            <v>333.84494088848948</v>
          </cell>
          <cell r="BH46">
            <v>-5.7693746181727089E-2</v>
          </cell>
          <cell r="BJ46">
            <v>341.86996029456998</v>
          </cell>
          <cell r="BK46">
            <v>322.14620157817791</v>
          </cell>
          <cell r="BL46">
            <v>-5.7693746181727179E-2</v>
          </cell>
          <cell r="BM46">
            <v>0</v>
          </cell>
          <cell r="BN46">
            <v>0</v>
          </cell>
          <cell r="BO46">
            <v>0</v>
          </cell>
        </row>
        <row r="47">
          <cell r="B47" t="str">
            <v>R268</v>
          </cell>
          <cell r="C47" t="str">
            <v>Waveney</v>
          </cell>
          <cell r="E47">
            <v>5.0383005000000001</v>
          </cell>
          <cell r="G47">
            <v>7.7427470578359996</v>
          </cell>
          <cell r="H47">
            <v>3.8234143567999826E-2</v>
          </cell>
          <cell r="I47">
            <v>-8.1624000000000002E-2</v>
          </cell>
          <cell r="J47">
            <v>0</v>
          </cell>
          <cell r="K47">
            <v>0</v>
          </cell>
          <cell r="L47">
            <v>0</v>
          </cell>
          <cell r="M47">
            <v>8.5470000000000008E-3</v>
          </cell>
          <cell r="N47">
            <v>7.8549999999999991E-3</v>
          </cell>
          <cell r="O47">
            <v>0</v>
          </cell>
          <cell r="P47">
            <v>0</v>
          </cell>
          <cell r="Q47">
            <v>1.2044669973333333</v>
          </cell>
          <cell r="R47">
            <v>1.210629126333008E-2</v>
          </cell>
          <cell r="S47">
            <v>9.3318756929286248E-2</v>
          </cell>
          <cell r="T47">
            <v>0</v>
          </cell>
          <cell r="W47">
            <v>0</v>
          </cell>
          <cell r="X47">
            <v>0</v>
          </cell>
          <cell r="Y47">
            <v>0</v>
          </cell>
          <cell r="Z47">
            <v>0</v>
          </cell>
          <cell r="AB47">
            <v>14.06395174692995</v>
          </cell>
          <cell r="AD47">
            <v>5.0568506267259155</v>
          </cell>
          <cell r="AF47">
            <v>6.5146791359400007</v>
          </cell>
          <cell r="AG47">
            <v>3.9127085349000057E-2</v>
          </cell>
          <cell r="AH47">
            <v>-8.1624000000000002E-2</v>
          </cell>
          <cell r="AI47">
            <v>0</v>
          </cell>
          <cell r="AJ47">
            <v>0</v>
          </cell>
          <cell r="AK47">
            <v>0</v>
          </cell>
          <cell r="AL47">
            <v>0</v>
          </cell>
          <cell r="AM47">
            <v>6.0007999999999999E-2</v>
          </cell>
          <cell r="AN47">
            <v>1.6396529173333332</v>
          </cell>
          <cell r="AO47">
            <v>3.0935104811712709E-2</v>
          </cell>
          <cell r="AP47">
            <v>0</v>
          </cell>
          <cell r="AQ47">
            <v>0</v>
          </cell>
          <cell r="AR47">
            <v>0</v>
          </cell>
          <cell r="AS47">
            <v>0</v>
          </cell>
          <cell r="AT47">
            <v>0</v>
          </cell>
          <cell r="AV47">
            <v>0</v>
          </cell>
          <cell r="AW47">
            <v>0</v>
          </cell>
          <cell r="AY47">
            <v>13.259628870159961</v>
          </cell>
          <cell r="BA47">
            <v>-0.80432287676998904</v>
          </cell>
          <cell r="BC47">
            <v>-5.7190389390063601E-2</v>
          </cell>
          <cell r="BE47">
            <v>0</v>
          </cell>
          <cell r="BG47">
            <v>13.259628870159961</v>
          </cell>
          <cell r="BH47">
            <v>-5.7190389390063601E-2</v>
          </cell>
          <cell r="BJ47">
            <v>13.571116645932896</v>
          </cell>
          <cell r="BK47">
            <v>12.794979200494021</v>
          </cell>
          <cell r="BL47">
            <v>-5.7190389390063538E-2</v>
          </cell>
          <cell r="BM47">
            <v>0</v>
          </cell>
          <cell r="BN47">
            <v>1</v>
          </cell>
          <cell r="BO47">
            <v>0</v>
          </cell>
        </row>
        <row r="48">
          <cell r="B48" t="str">
            <v>R101</v>
          </cell>
          <cell r="C48" t="str">
            <v>Harlow</v>
          </cell>
          <cell r="E48">
            <v>6.2980669999999996</v>
          </cell>
          <cell r="G48">
            <v>5.899697139573</v>
          </cell>
          <cell r="H48">
            <v>2.9480492360999807E-2</v>
          </cell>
          <cell r="I48">
            <v>0</v>
          </cell>
          <cell r="J48">
            <v>0</v>
          </cell>
          <cell r="K48">
            <v>0</v>
          </cell>
          <cell r="L48">
            <v>0</v>
          </cell>
          <cell r="M48">
            <v>8.5470000000000008E-3</v>
          </cell>
          <cell r="N48">
            <v>7.8549999999999991E-3</v>
          </cell>
          <cell r="O48">
            <v>0</v>
          </cell>
          <cell r="P48">
            <v>0</v>
          </cell>
          <cell r="Q48">
            <v>0.7040016835555557</v>
          </cell>
          <cell r="R48">
            <v>9.2731204500964177E-3</v>
          </cell>
          <cell r="S48">
            <v>8.5792770185241798E-2</v>
          </cell>
          <cell r="T48">
            <v>0</v>
          </cell>
          <cell r="W48">
            <v>0</v>
          </cell>
          <cell r="X48">
            <v>0</v>
          </cell>
          <cell r="Y48">
            <v>0</v>
          </cell>
          <cell r="Z48">
            <v>0</v>
          </cell>
          <cell r="AB48">
            <v>13.042714206124892</v>
          </cell>
          <cell r="AD48">
            <v>6.320388420433769</v>
          </cell>
          <cell r="AF48">
            <v>4.9748801566580001</v>
          </cell>
          <cell r="AG48">
            <v>3.0168996428999586E-2</v>
          </cell>
          <cell r="AH48">
            <v>0</v>
          </cell>
          <cell r="AI48">
            <v>0</v>
          </cell>
          <cell r="AJ48">
            <v>0</v>
          </cell>
          <cell r="AK48">
            <v>0</v>
          </cell>
          <cell r="AL48">
            <v>0</v>
          </cell>
          <cell r="AM48">
            <v>7.5262999999999997E-2</v>
          </cell>
          <cell r="AN48">
            <v>0.88253907022222233</v>
          </cell>
          <cell r="AO48">
            <v>2.3695527128467685E-2</v>
          </cell>
          <cell r="AP48">
            <v>0</v>
          </cell>
          <cell r="AQ48">
            <v>0</v>
          </cell>
          <cell r="AR48">
            <v>0</v>
          </cell>
          <cell r="AS48">
            <v>0</v>
          </cell>
          <cell r="AT48">
            <v>0</v>
          </cell>
          <cell r="AV48">
            <v>0</v>
          </cell>
          <cell r="AW48">
            <v>0</v>
          </cell>
          <cell r="AY48">
            <v>12.306935170871457</v>
          </cell>
          <cell r="BA48">
            <v>-0.7357790352534348</v>
          </cell>
          <cell r="BC48">
            <v>-5.6413030572111368E-2</v>
          </cell>
          <cell r="BE48">
            <v>0</v>
          </cell>
          <cell r="BG48">
            <v>12.306935170871457</v>
          </cell>
          <cell r="BH48">
            <v>-5.6413030572111368E-2</v>
          </cell>
          <cell r="BJ48">
            <v>12.585665754258976</v>
          </cell>
          <cell r="BK48">
            <v>11.87567020729359</v>
          </cell>
          <cell r="BL48">
            <v>-5.6413030572111313E-2</v>
          </cell>
          <cell r="BM48">
            <v>0</v>
          </cell>
          <cell r="BN48">
            <v>0</v>
          </cell>
          <cell r="BO48">
            <v>0</v>
          </cell>
        </row>
        <row r="49">
          <cell r="B49" t="str">
            <v>R373</v>
          </cell>
          <cell r="C49" t="str">
            <v>Hackney</v>
          </cell>
          <cell r="E49">
            <v>60.67</v>
          </cell>
          <cell r="G49">
            <v>217.93796011193902</v>
          </cell>
          <cell r="H49">
            <v>1.0497784289380014</v>
          </cell>
          <cell r="I49">
            <v>0</v>
          </cell>
          <cell r="J49">
            <v>0</v>
          </cell>
          <cell r="K49">
            <v>0</v>
          </cell>
          <cell r="L49">
            <v>7.3104000000000002E-2</v>
          </cell>
          <cell r="M49">
            <v>8.5470000000000008E-3</v>
          </cell>
          <cell r="N49">
            <v>7.8549999999999991E-3</v>
          </cell>
          <cell r="O49">
            <v>1.679824</v>
          </cell>
          <cell r="P49">
            <v>0</v>
          </cell>
          <cell r="Q49">
            <v>13.141188458888889</v>
          </cell>
          <cell r="R49">
            <v>0.33133058079486316</v>
          </cell>
          <cell r="S49">
            <v>0.22428770959718239</v>
          </cell>
          <cell r="T49">
            <v>0.1</v>
          </cell>
          <cell r="W49">
            <v>0.25375500000000001</v>
          </cell>
          <cell r="X49">
            <v>29.817501573638904</v>
          </cell>
          <cell r="Y49">
            <v>0.66968611626463481</v>
          </cell>
          <cell r="Z49">
            <v>9.352317122881356</v>
          </cell>
          <cell r="AB49">
            <v>335.31713510294293</v>
          </cell>
          <cell r="AD49">
            <v>62.811455686759977</v>
          </cell>
          <cell r="AF49">
            <v>184.118592397356</v>
          </cell>
          <cell r="AG49">
            <v>1.0742955472360105</v>
          </cell>
          <cell r="AH49">
            <v>0</v>
          </cell>
          <cell r="AI49">
            <v>0</v>
          </cell>
          <cell r="AJ49">
            <v>0</v>
          </cell>
          <cell r="AK49">
            <v>4.8736000000000002E-2</v>
          </cell>
          <cell r="AL49">
            <v>0</v>
          </cell>
          <cell r="AM49">
            <v>0.88212699999999999</v>
          </cell>
          <cell r="AN49">
            <v>17.390698325555555</v>
          </cell>
          <cell r="AO49">
            <v>0.8466462619531705</v>
          </cell>
          <cell r="AP49">
            <v>0</v>
          </cell>
          <cell r="AQ49">
            <v>0</v>
          </cell>
          <cell r="AR49">
            <v>0</v>
          </cell>
          <cell r="AS49">
            <v>0.18927099999999999</v>
          </cell>
          <cell r="AT49">
            <v>29.817501573638904</v>
          </cell>
          <cell r="AV49">
            <v>0.66968611626463481</v>
          </cell>
          <cell r="AW49">
            <v>18.606000000000002</v>
          </cell>
          <cell r="AY49">
            <v>316.45500990876428</v>
          </cell>
          <cell r="BA49">
            <v>-18.862125194178645</v>
          </cell>
          <cell r="BC49">
            <v>-5.6251599514554905E-2</v>
          </cell>
          <cell r="BE49">
            <v>0</v>
          </cell>
          <cell r="BG49">
            <v>316.45500990876428</v>
          </cell>
          <cell r="BH49">
            <v>-5.6251599514554905E-2</v>
          </cell>
          <cell r="BJ49">
            <v>323.56680652402304</v>
          </cell>
          <cell r="BK49">
            <v>305.36565610723017</v>
          </cell>
          <cell r="BL49">
            <v>-5.6251599514555078E-2</v>
          </cell>
          <cell r="BM49">
            <v>0</v>
          </cell>
          <cell r="BN49">
            <v>0</v>
          </cell>
          <cell r="BO49">
            <v>0</v>
          </cell>
        </row>
        <row r="50">
          <cell r="B50" t="str">
            <v>R201</v>
          </cell>
          <cell r="C50" t="str">
            <v>Breckland</v>
          </cell>
          <cell r="E50">
            <v>2.6784629999999998</v>
          </cell>
          <cell r="G50">
            <v>7.5465949567020001</v>
          </cell>
          <cell r="H50">
            <v>3.7433771932000294E-2</v>
          </cell>
          <cell r="I50">
            <v>-0.30671399999999999</v>
          </cell>
          <cell r="J50">
            <v>0</v>
          </cell>
          <cell r="K50">
            <v>0</v>
          </cell>
          <cell r="L50">
            <v>0</v>
          </cell>
          <cell r="M50">
            <v>8.5470000000000008E-3</v>
          </cell>
          <cell r="N50">
            <v>7.8549999999999991E-3</v>
          </cell>
          <cell r="O50">
            <v>0</v>
          </cell>
          <cell r="P50">
            <v>0</v>
          </cell>
          <cell r="Q50">
            <v>1.6623250524444444</v>
          </cell>
          <cell r="R50">
            <v>1.1841748306944077E-2</v>
          </cell>
          <cell r="S50">
            <v>8.4256868126165313E-2</v>
          </cell>
          <cell r="T50">
            <v>0</v>
          </cell>
          <cell r="W50">
            <v>0</v>
          </cell>
          <cell r="X50">
            <v>0</v>
          </cell>
          <cell r="Y50">
            <v>0</v>
          </cell>
          <cell r="Z50">
            <v>0</v>
          </cell>
          <cell r="AB50">
            <v>11.730603397511553</v>
          </cell>
          <cell r="AD50">
            <v>2.69787937887298</v>
          </cell>
          <cell r="AF50">
            <v>6.3637054068010004</v>
          </cell>
          <cell r="AG50">
            <v>3.8308021382000297E-2</v>
          </cell>
          <cell r="AH50">
            <v>-0.30671399999999999</v>
          </cell>
          <cell r="AI50">
            <v>0</v>
          </cell>
          <cell r="AJ50">
            <v>0</v>
          </cell>
          <cell r="AK50">
            <v>0</v>
          </cell>
          <cell r="AL50">
            <v>0</v>
          </cell>
          <cell r="AM50">
            <v>3.0941E-2</v>
          </cell>
          <cell r="AN50">
            <v>2.2169459591111114</v>
          </cell>
          <cell r="AO50">
            <v>3.0259120407819366E-2</v>
          </cell>
          <cell r="AP50">
            <v>0</v>
          </cell>
          <cell r="AQ50">
            <v>0</v>
          </cell>
          <cell r="AR50">
            <v>0</v>
          </cell>
          <cell r="AS50">
            <v>0</v>
          </cell>
          <cell r="AT50">
            <v>0</v>
          </cell>
          <cell r="AV50">
            <v>0</v>
          </cell>
          <cell r="AW50">
            <v>0</v>
          </cell>
          <cell r="AY50">
            <v>11.071324886574914</v>
          </cell>
          <cell r="BA50">
            <v>-0.65927851093663925</v>
          </cell>
          <cell r="BC50">
            <v>-5.6201585595886221E-2</v>
          </cell>
          <cell r="BE50">
            <v>0</v>
          </cell>
          <cell r="BG50">
            <v>11.071324886574914</v>
          </cell>
          <cell r="BH50">
            <v>-5.6201585595886221E-2</v>
          </cell>
          <cell r="BJ50">
            <v>11.319534502068919</v>
          </cell>
          <cell r="BK50">
            <v>10.683358714845305</v>
          </cell>
          <cell r="BL50">
            <v>-5.6201585595886255E-2</v>
          </cell>
          <cell r="BM50">
            <v>0</v>
          </cell>
          <cell r="BN50">
            <v>0</v>
          </cell>
          <cell r="BO50">
            <v>1</v>
          </cell>
        </row>
        <row r="51">
          <cell r="B51" t="str">
            <v>R118</v>
          </cell>
          <cell r="C51" t="str">
            <v>Gosport</v>
          </cell>
          <cell r="E51">
            <v>5.0284909999999998</v>
          </cell>
          <cell r="G51">
            <v>4.8454777726779996</v>
          </cell>
          <cell r="H51">
            <v>2.3682549633000045E-2</v>
          </cell>
          <cell r="I51">
            <v>0</v>
          </cell>
          <cell r="J51">
            <v>0</v>
          </cell>
          <cell r="K51">
            <v>0</v>
          </cell>
          <cell r="L51">
            <v>0</v>
          </cell>
          <cell r="M51">
            <v>8.5470000000000008E-3</v>
          </cell>
          <cell r="N51">
            <v>7.8549999999999991E-3</v>
          </cell>
          <cell r="O51">
            <v>0</v>
          </cell>
          <cell r="P51">
            <v>0</v>
          </cell>
          <cell r="Q51">
            <v>0.66411892000000006</v>
          </cell>
          <cell r="R51">
            <v>7.5258581645020377E-3</v>
          </cell>
          <cell r="S51">
            <v>7.5791784144668486E-2</v>
          </cell>
          <cell r="T51">
            <v>0</v>
          </cell>
          <cell r="W51">
            <v>0</v>
          </cell>
          <cell r="X51">
            <v>0</v>
          </cell>
          <cell r="Y51">
            <v>0</v>
          </cell>
          <cell r="Z51">
            <v>0</v>
          </cell>
          <cell r="AB51">
            <v>10.661489884620169</v>
          </cell>
          <cell r="AD51">
            <v>5.0400901143462296</v>
          </cell>
          <cell r="AF51">
            <v>4.0950324730369996</v>
          </cell>
          <cell r="AG51">
            <v>2.4235645271999763E-2</v>
          </cell>
          <cell r="AH51">
            <v>0</v>
          </cell>
          <cell r="AI51">
            <v>0</v>
          </cell>
          <cell r="AJ51">
            <v>0</v>
          </cell>
          <cell r="AK51">
            <v>0</v>
          </cell>
          <cell r="AL51">
            <v>0</v>
          </cell>
          <cell r="AM51">
            <v>5.6899999999999999E-2</v>
          </cell>
          <cell r="AN51">
            <v>0.82987625333333337</v>
          </cell>
          <cell r="AO51">
            <v>1.9230762423678414E-2</v>
          </cell>
          <cell r="AP51">
            <v>0</v>
          </cell>
          <cell r="AQ51">
            <v>0</v>
          </cell>
          <cell r="AR51">
            <v>0</v>
          </cell>
          <cell r="AS51">
            <v>0</v>
          </cell>
          <cell r="AT51">
            <v>0</v>
          </cell>
          <cell r="AV51">
            <v>0</v>
          </cell>
          <cell r="AW51">
            <v>0</v>
          </cell>
          <cell r="AY51">
            <v>10.065365248412242</v>
          </cell>
          <cell r="BA51">
            <v>-0.59612463620792688</v>
          </cell>
          <cell r="BC51">
            <v>-5.5913820925522988E-2</v>
          </cell>
          <cell r="BE51">
            <v>0</v>
          </cell>
          <cell r="BG51">
            <v>10.065365248412242</v>
          </cell>
          <cell r="BH51">
            <v>-5.5913820925522988E-2</v>
          </cell>
          <cell r="BJ51">
            <v>10.287885328901124</v>
          </cell>
          <cell r="BK51">
            <v>9.7126503509186293</v>
          </cell>
          <cell r="BL51">
            <v>-5.5913820925523217E-2</v>
          </cell>
          <cell r="BM51">
            <v>0</v>
          </cell>
          <cell r="BN51">
            <v>1</v>
          </cell>
          <cell r="BO51">
            <v>0</v>
          </cell>
        </row>
        <row r="52">
          <cell r="B52" t="str">
            <v>R52</v>
          </cell>
          <cell r="C52" t="str">
            <v>Amber Valley</v>
          </cell>
          <cell r="E52">
            <v>5.5718360000000002</v>
          </cell>
          <cell r="G52">
            <v>6.2068933300280005</v>
          </cell>
          <cell r="H52">
            <v>3.0465190414000302E-2</v>
          </cell>
          <cell r="I52">
            <v>-0.18648999999999999</v>
          </cell>
          <cell r="J52">
            <v>0</v>
          </cell>
          <cell r="K52">
            <v>0</v>
          </cell>
          <cell r="L52">
            <v>0</v>
          </cell>
          <cell r="M52">
            <v>8.5470000000000008E-3</v>
          </cell>
          <cell r="N52">
            <v>7.8549999999999991E-3</v>
          </cell>
          <cell r="O52">
            <v>0</v>
          </cell>
          <cell r="P52">
            <v>0</v>
          </cell>
          <cell r="Q52">
            <v>1.1270535386666667</v>
          </cell>
          <cell r="R52">
            <v>9.6682760963613182E-3</v>
          </cell>
          <cell r="S52">
            <v>8.4248254650415244E-2</v>
          </cell>
          <cell r="T52">
            <v>0</v>
          </cell>
          <cell r="W52">
            <v>0</v>
          </cell>
          <cell r="X52">
            <v>0</v>
          </cell>
          <cell r="Y52">
            <v>0</v>
          </cell>
          <cell r="Z52">
            <v>0</v>
          </cell>
          <cell r="AB52">
            <v>12.860076589855444</v>
          </cell>
          <cell r="AD52">
            <v>5.612749557236925</v>
          </cell>
          <cell r="AF52">
            <v>5.2335855195580008</v>
          </cell>
          <cell r="AG52">
            <v>3.1176691676000134E-2</v>
          </cell>
          <cell r="AH52">
            <v>-0.18648999999999999</v>
          </cell>
          <cell r="AI52">
            <v>0</v>
          </cell>
          <cell r="AJ52">
            <v>0</v>
          </cell>
          <cell r="AK52">
            <v>0</v>
          </cell>
          <cell r="AL52">
            <v>0</v>
          </cell>
          <cell r="AM52">
            <v>6.4235E-2</v>
          </cell>
          <cell r="AN52">
            <v>1.3705834586666668</v>
          </cell>
          <cell r="AO52">
            <v>2.4705265046402285E-2</v>
          </cell>
          <cell r="AP52">
            <v>0</v>
          </cell>
          <cell r="AQ52">
            <v>0</v>
          </cell>
          <cell r="AR52">
            <v>0</v>
          </cell>
          <cell r="AS52">
            <v>0</v>
          </cell>
          <cell r="AT52">
            <v>0</v>
          </cell>
          <cell r="AV52">
            <v>0</v>
          </cell>
          <cell r="AW52">
            <v>0</v>
          </cell>
          <cell r="AY52">
            <v>12.150545492183996</v>
          </cell>
          <cell r="BA52">
            <v>-0.70953109767144795</v>
          </cell>
          <cell r="BC52">
            <v>-5.5173162672386818E-2</v>
          </cell>
          <cell r="BE52">
            <v>0</v>
          </cell>
          <cell r="BG52">
            <v>12.150545492183996</v>
          </cell>
          <cell r="BH52">
            <v>-5.5173162672386818E-2</v>
          </cell>
          <cell r="BJ52">
            <v>12.409428204605206</v>
          </cell>
          <cell r="BK52">
            <v>11.724760803601216</v>
          </cell>
          <cell r="BL52">
            <v>-5.5173162672386984E-2</v>
          </cell>
          <cell r="BM52">
            <v>0</v>
          </cell>
          <cell r="BN52">
            <v>0</v>
          </cell>
          <cell r="BO52">
            <v>0</v>
          </cell>
        </row>
        <row r="53">
          <cell r="B53" t="str">
            <v>R382</v>
          </cell>
          <cell r="C53" t="str">
            <v>Westminster</v>
          </cell>
          <cell r="E53">
            <v>45.649312479999999</v>
          </cell>
          <cell r="G53">
            <v>177.27277563825601</v>
          </cell>
          <cell r="H53">
            <v>0.85450871968397502</v>
          </cell>
          <cell r="I53">
            <v>0</v>
          </cell>
          <cell r="J53">
            <v>0</v>
          </cell>
          <cell r="K53">
            <v>0</v>
          </cell>
          <cell r="L53">
            <v>0.16989399999999996</v>
          </cell>
          <cell r="M53">
            <v>8.5470000000000008E-3</v>
          </cell>
          <cell r="N53">
            <v>7.8549999999999991E-3</v>
          </cell>
          <cell r="O53">
            <v>1.0567599999999999</v>
          </cell>
          <cell r="P53">
            <v>0</v>
          </cell>
          <cell r="Q53">
            <v>8.2498716144444444</v>
          </cell>
          <cell r="R53">
            <v>0.26945672939594484</v>
          </cell>
          <cell r="S53">
            <v>0.14803161485373006</v>
          </cell>
          <cell r="T53">
            <v>0.1</v>
          </cell>
          <cell r="W53">
            <v>0.23897299999999999</v>
          </cell>
          <cell r="X53">
            <v>31.234925351776557</v>
          </cell>
          <cell r="Y53">
            <v>0.90031353859733809</v>
          </cell>
          <cell r="Z53">
            <v>8.9166566970338987</v>
          </cell>
          <cell r="AB53">
            <v>275.07788138404186</v>
          </cell>
          <cell r="AD53">
            <v>45.792482099841656</v>
          </cell>
          <cell r="AF53">
            <v>151.52484800334298</v>
          </cell>
          <cell r="AG53">
            <v>0.8744653989119977</v>
          </cell>
          <cell r="AH53">
            <v>0</v>
          </cell>
          <cell r="AI53">
            <v>0</v>
          </cell>
          <cell r="AJ53">
            <v>0</v>
          </cell>
          <cell r="AK53">
            <v>0.11326266666666665</v>
          </cell>
          <cell r="AL53">
            <v>0</v>
          </cell>
          <cell r="AM53">
            <v>0.49689699999999998</v>
          </cell>
          <cell r="AN53">
            <v>10.14934108111111</v>
          </cell>
          <cell r="AO53">
            <v>0.68854052696828705</v>
          </cell>
          <cell r="AP53">
            <v>0</v>
          </cell>
          <cell r="AQ53">
            <v>0</v>
          </cell>
          <cell r="AR53">
            <v>0</v>
          </cell>
          <cell r="AS53">
            <v>0.17824599999999999</v>
          </cell>
          <cell r="AT53">
            <v>31.234925351776557</v>
          </cell>
          <cell r="AV53">
            <v>0.90031353859733809</v>
          </cell>
          <cell r="AW53">
            <v>17.978000000000002</v>
          </cell>
          <cell r="AY53">
            <v>259.93132166721659</v>
          </cell>
          <cell r="BA53">
            <v>-15.146559716825266</v>
          </cell>
          <cell r="BC53">
            <v>-5.5062804906799628E-2</v>
          </cell>
          <cell r="BE53">
            <v>0</v>
          </cell>
          <cell r="BG53">
            <v>259.93132166721659</v>
          </cell>
          <cell r="BH53">
            <v>-5.5062804906799628E-2</v>
          </cell>
          <cell r="BJ53">
            <v>265.43848287831577</v>
          </cell>
          <cell r="BK53">
            <v>250.82269548083025</v>
          </cell>
          <cell r="BL53">
            <v>-5.506280490679942E-2</v>
          </cell>
          <cell r="BM53">
            <v>0</v>
          </cell>
          <cell r="BN53">
            <v>0</v>
          </cell>
          <cell r="BO53">
            <v>0</v>
          </cell>
        </row>
        <row r="54">
          <cell r="B54" t="str">
            <v>R179</v>
          </cell>
          <cell r="C54" t="str">
            <v>Preston</v>
          </cell>
          <cell r="E54">
            <v>9.6259150000000009</v>
          </cell>
          <cell r="G54">
            <v>10.493142034323</v>
          </cell>
          <cell r="H54">
            <v>5.2562390704998747E-2</v>
          </cell>
          <cell r="I54">
            <v>-2.3980000000000001E-2</v>
          </cell>
          <cell r="J54">
            <v>0</v>
          </cell>
          <cell r="K54">
            <v>0</v>
          </cell>
          <cell r="L54">
            <v>0</v>
          </cell>
          <cell r="M54">
            <v>8.5470000000000008E-3</v>
          </cell>
          <cell r="N54">
            <v>7.8549999999999991E-3</v>
          </cell>
          <cell r="O54">
            <v>0</v>
          </cell>
          <cell r="P54">
            <v>0</v>
          </cell>
          <cell r="Q54">
            <v>0.86132933777777776</v>
          </cell>
          <cell r="R54">
            <v>1.6533556298381481E-2</v>
          </cell>
          <cell r="S54">
            <v>0.10585447494309531</v>
          </cell>
          <cell r="T54">
            <v>0</v>
          </cell>
          <cell r="W54">
            <v>0</v>
          </cell>
          <cell r="X54">
            <v>0</v>
          </cell>
          <cell r="Y54">
            <v>0</v>
          </cell>
          <cell r="Z54">
            <v>0</v>
          </cell>
          <cell r="AB54">
            <v>21.147758794047249</v>
          </cell>
          <cell r="AD54">
            <v>9.6570356489054738</v>
          </cell>
          <cell r="AF54">
            <v>8.8168127761829993</v>
          </cell>
          <cell r="AG54">
            <v>5.3789962462999857E-2</v>
          </cell>
          <cell r="AH54">
            <v>-2.3980000000000001E-2</v>
          </cell>
          <cell r="AI54">
            <v>0</v>
          </cell>
          <cell r="AJ54">
            <v>0</v>
          </cell>
          <cell r="AK54">
            <v>0</v>
          </cell>
          <cell r="AL54">
            <v>0</v>
          </cell>
          <cell r="AM54">
            <v>0.11418499999999999</v>
          </cell>
          <cell r="AN54">
            <v>1.3246709911111112</v>
          </cell>
          <cell r="AO54">
            <v>4.2248058127431383E-2</v>
          </cell>
          <cell r="AP54">
            <v>0</v>
          </cell>
          <cell r="AQ54">
            <v>0</v>
          </cell>
          <cell r="AR54">
            <v>0</v>
          </cell>
          <cell r="AS54">
            <v>0</v>
          </cell>
          <cell r="AT54">
            <v>0</v>
          </cell>
          <cell r="AV54">
            <v>0</v>
          </cell>
          <cell r="AW54">
            <v>0</v>
          </cell>
          <cell r="AY54">
            <v>19.984762436790014</v>
          </cell>
          <cell r="BA54">
            <v>-1.162996357257235</v>
          </cell>
          <cell r="BC54">
            <v>-5.4993834977189147E-2</v>
          </cell>
          <cell r="BE54">
            <v>0</v>
          </cell>
          <cell r="BG54">
            <v>19.984762436790014</v>
          </cell>
          <cell r="BH54">
            <v>-5.4993834977189147E-2</v>
          </cell>
          <cell r="BJ54">
            <v>20.406689852069348</v>
          </cell>
          <cell r="BK54">
            <v>19.284447717913967</v>
          </cell>
          <cell r="BL54">
            <v>-5.4993834977189134E-2</v>
          </cell>
          <cell r="BM54">
            <v>0</v>
          </cell>
          <cell r="BN54">
            <v>0</v>
          </cell>
          <cell r="BO54">
            <v>0</v>
          </cell>
        </row>
        <row r="55">
          <cell r="B55" t="str">
            <v>R238</v>
          </cell>
          <cell r="C55" t="str">
            <v>Oxford</v>
          </cell>
          <cell r="E55">
            <v>11.420559000000001</v>
          </cell>
          <cell r="G55">
            <v>11.915530498844999</v>
          </cell>
          <cell r="H55">
            <v>5.9182723112000152E-2</v>
          </cell>
          <cell r="I55">
            <v>-2.4050999999999999E-2</v>
          </cell>
          <cell r="J55">
            <v>0</v>
          </cell>
          <cell r="K55">
            <v>0</v>
          </cell>
          <cell r="L55">
            <v>0</v>
          </cell>
          <cell r="M55">
            <v>8.5470000000000008E-3</v>
          </cell>
          <cell r="N55">
            <v>7.8549999999999991E-3</v>
          </cell>
          <cell r="O55">
            <v>0</v>
          </cell>
          <cell r="P55">
            <v>0</v>
          </cell>
          <cell r="Q55">
            <v>2.0195024595555555</v>
          </cell>
          <cell r="R55">
            <v>1.861598894833719E-2</v>
          </cell>
          <cell r="S55">
            <v>9.1899797028669947E-2</v>
          </cell>
          <cell r="T55">
            <v>0.1</v>
          </cell>
          <cell r="W55">
            <v>0</v>
          </cell>
          <cell r="X55">
            <v>0</v>
          </cell>
          <cell r="Y55">
            <v>0</v>
          </cell>
          <cell r="Z55">
            <v>0</v>
          </cell>
          <cell r="AB55">
            <v>25.617641467489563</v>
          </cell>
          <cell r="AD55">
            <v>11.504255695862499</v>
          </cell>
          <cell r="AF55">
            <v>10.137881088493002</v>
          </cell>
          <cell r="AG55">
            <v>6.0564909851999957E-2</v>
          </cell>
          <cell r="AH55">
            <v>-2.4050999999999999E-2</v>
          </cell>
          <cell r="AI55">
            <v>0</v>
          </cell>
          <cell r="AJ55">
            <v>0</v>
          </cell>
          <cell r="AK55">
            <v>0</v>
          </cell>
          <cell r="AL55">
            <v>0</v>
          </cell>
          <cell r="AM55">
            <v>0.13197300000000001</v>
          </cell>
          <cell r="AN55">
            <v>2.3543884328888889</v>
          </cell>
          <cell r="AO55">
            <v>4.7569280861006397E-2</v>
          </cell>
          <cell r="AP55">
            <v>0</v>
          </cell>
          <cell r="AQ55">
            <v>0</v>
          </cell>
          <cell r="AR55">
            <v>0</v>
          </cell>
          <cell r="AS55">
            <v>0</v>
          </cell>
          <cell r="AT55">
            <v>0</v>
          </cell>
          <cell r="AV55">
            <v>0</v>
          </cell>
          <cell r="AW55">
            <v>0</v>
          </cell>
          <cell r="AY55">
            <v>24.212581407957394</v>
          </cell>
          <cell r="BA55">
            <v>-1.4050600595321683</v>
          </cell>
          <cell r="BC55">
            <v>-5.4847362170919602E-2</v>
          </cell>
          <cell r="BE55">
            <v>0</v>
          </cell>
          <cell r="BG55">
            <v>24.212581407957394</v>
          </cell>
          <cell r="BH55">
            <v>-5.4847362170919602E-2</v>
          </cell>
          <cell r="BJ55">
            <v>24.719936956899748</v>
          </cell>
          <cell r="BK55">
            <v>23.364113621782366</v>
          </cell>
          <cell r="BL55">
            <v>-5.484736217091965E-2</v>
          </cell>
          <cell r="BM55">
            <v>0</v>
          </cell>
          <cell r="BN55">
            <v>0</v>
          </cell>
          <cell r="BO55">
            <v>0</v>
          </cell>
        </row>
        <row r="56">
          <cell r="B56" t="str">
            <v>R380</v>
          </cell>
          <cell r="C56" t="str">
            <v>Tower Hamlets</v>
          </cell>
          <cell r="E56">
            <v>66.395598890000002</v>
          </cell>
          <cell r="G56">
            <v>218.463333769542</v>
          </cell>
          <cell r="H56">
            <v>1.0543690845890046</v>
          </cell>
          <cell r="I56">
            <v>0</v>
          </cell>
          <cell r="J56">
            <v>0</v>
          </cell>
          <cell r="K56">
            <v>0</v>
          </cell>
          <cell r="L56">
            <v>0.127939</v>
          </cell>
          <cell r="M56">
            <v>8.5470000000000008E-3</v>
          </cell>
          <cell r="N56">
            <v>7.8549999999999991E-3</v>
          </cell>
          <cell r="O56">
            <v>1.7244889999999999</v>
          </cell>
          <cell r="P56">
            <v>0</v>
          </cell>
          <cell r="Q56">
            <v>19.478008581111112</v>
          </cell>
          <cell r="R56">
            <v>0.33280397656206284</v>
          </cell>
          <cell r="S56">
            <v>0.20892154634274665</v>
          </cell>
          <cell r="T56">
            <v>0.1</v>
          </cell>
          <cell r="W56">
            <v>0.26458399999999999</v>
          </cell>
          <cell r="X56">
            <v>32.261008328210025</v>
          </cell>
          <cell r="Y56">
            <v>0.6060265015753884</v>
          </cell>
          <cell r="Z56">
            <v>9.5929473283898314</v>
          </cell>
          <cell r="AB56">
            <v>350.62643200632226</v>
          </cell>
          <cell r="AD56">
            <v>69.148662419187872</v>
          </cell>
          <cell r="AF56">
            <v>184.67893074299801</v>
          </cell>
          <cell r="AG56">
            <v>1.0789934156520069</v>
          </cell>
          <cell r="AH56">
            <v>0</v>
          </cell>
          <cell r="AI56">
            <v>0</v>
          </cell>
          <cell r="AJ56">
            <v>0</v>
          </cell>
          <cell r="AK56">
            <v>8.5292666666666669E-2</v>
          </cell>
          <cell r="AL56">
            <v>0</v>
          </cell>
          <cell r="AM56">
            <v>0.90739599999999998</v>
          </cell>
          <cell r="AN56">
            <v>22.885165914444443</v>
          </cell>
          <cell r="AO56">
            <v>0.85041121783404527</v>
          </cell>
          <cell r="AP56">
            <v>0</v>
          </cell>
          <cell r="AQ56">
            <v>0</v>
          </cell>
          <cell r="AR56">
            <v>0</v>
          </cell>
          <cell r="AS56">
            <v>0.197348</v>
          </cell>
          <cell r="AT56">
            <v>32.261008328210025</v>
          </cell>
          <cell r="AV56">
            <v>0.6060265015753884</v>
          </cell>
          <cell r="AW56">
            <v>18.738</v>
          </cell>
          <cell r="AY56">
            <v>331.43723520656846</v>
          </cell>
          <cell r="BA56">
            <v>-19.189196799753802</v>
          </cell>
          <cell r="BC56">
            <v>-5.4728323503596542E-2</v>
          </cell>
          <cell r="BE56">
            <v>0</v>
          </cell>
          <cell r="BG56">
            <v>331.43723520656846</v>
          </cell>
          <cell r="BH56">
            <v>-5.4728323503596542E-2</v>
          </cell>
          <cell r="BJ56">
            <v>338.33962840094199</v>
          </cell>
          <cell r="BK56">
            <v>319.82286776372865</v>
          </cell>
          <cell r="BL56">
            <v>-5.4728323503596375E-2</v>
          </cell>
          <cell r="BM56">
            <v>0</v>
          </cell>
          <cell r="BN56">
            <v>0</v>
          </cell>
          <cell r="BO56">
            <v>0</v>
          </cell>
        </row>
        <row r="57">
          <cell r="B57" t="str">
            <v>R336</v>
          </cell>
          <cell r="C57" t="str">
            <v>Manchester</v>
          </cell>
          <cell r="E57">
            <v>115.10279800000001</v>
          </cell>
          <cell r="G57">
            <v>352.040375478866</v>
          </cell>
          <cell r="H57">
            <v>1.6901341215770245</v>
          </cell>
          <cell r="I57">
            <v>0</v>
          </cell>
          <cell r="J57">
            <v>0</v>
          </cell>
          <cell r="K57">
            <v>0</v>
          </cell>
          <cell r="L57">
            <v>8.3625000000000005E-2</v>
          </cell>
          <cell r="M57">
            <v>8.5470000000000008E-3</v>
          </cell>
          <cell r="N57">
            <v>7.8549999999999991E-3</v>
          </cell>
          <cell r="O57">
            <v>3.2490760000000001</v>
          </cell>
          <cell r="P57">
            <v>0</v>
          </cell>
          <cell r="Q57">
            <v>8.9631947844444433</v>
          </cell>
          <cell r="R57">
            <v>0.53163349832184537</v>
          </cell>
          <cell r="S57">
            <v>0.35289750591996472</v>
          </cell>
          <cell r="T57">
            <v>8.6388000000000006E-2</v>
          </cell>
          <cell r="W57">
            <v>0.48150999999999999</v>
          </cell>
          <cell r="X57">
            <v>44.11569053389529</v>
          </cell>
          <cell r="Y57">
            <v>1.7417281094045263</v>
          </cell>
          <cell r="Z57">
            <v>18.304781366525422</v>
          </cell>
          <cell r="AB57">
            <v>546.76023439895459</v>
          </cell>
          <cell r="AD57">
            <v>116.74985912152732</v>
          </cell>
          <cell r="AF57">
            <v>299.087049781205</v>
          </cell>
          <cell r="AG57">
            <v>1.7296064683659971</v>
          </cell>
          <cell r="AH57">
            <v>0</v>
          </cell>
          <cell r="AI57">
            <v>0</v>
          </cell>
          <cell r="AJ57">
            <v>0</v>
          </cell>
          <cell r="AK57">
            <v>5.5750000000000001E-2</v>
          </cell>
          <cell r="AL57">
            <v>0</v>
          </cell>
          <cell r="AM57">
            <v>1.546292</v>
          </cell>
          <cell r="AN57">
            <v>12.402099984444444</v>
          </cell>
          <cell r="AO57">
            <v>1.3584786318349271</v>
          </cell>
          <cell r="AP57">
            <v>0</v>
          </cell>
          <cell r="AQ57">
            <v>0</v>
          </cell>
          <cell r="AR57">
            <v>0</v>
          </cell>
          <cell r="AS57">
            <v>0.51001300000000005</v>
          </cell>
          <cell r="AT57">
            <v>44.11569053389529</v>
          </cell>
          <cell r="AV57">
            <v>1.7417281094045263</v>
          </cell>
          <cell r="AW57">
            <v>37.637999999999998</v>
          </cell>
          <cell r="AY57">
            <v>516.93456763067752</v>
          </cell>
          <cell r="BA57">
            <v>-29.825666768277074</v>
          </cell>
          <cell r="BC57">
            <v>-5.4549809755393031E-2</v>
          </cell>
          <cell r="BE57">
            <v>0</v>
          </cell>
          <cell r="BG57">
            <v>516.93456763067752</v>
          </cell>
          <cell r="BH57">
            <v>-5.4549809755393031E-2</v>
          </cell>
          <cell r="BJ57">
            <v>527.60042496630331</v>
          </cell>
          <cell r="BK57">
            <v>498.81992215752689</v>
          </cell>
          <cell r="BL57">
            <v>-5.4549809755393142E-2</v>
          </cell>
          <cell r="BM57">
            <v>1</v>
          </cell>
          <cell r="BN57">
            <v>0</v>
          </cell>
          <cell r="BO57">
            <v>0</v>
          </cell>
        </row>
        <row r="58">
          <cell r="B58" t="str">
            <v>R280</v>
          </cell>
          <cell r="C58" t="str">
            <v>North Warwickshire</v>
          </cell>
          <cell r="E58">
            <v>4.0083900000000003</v>
          </cell>
          <cell r="G58">
            <v>3.7200144781310001</v>
          </cell>
          <cell r="H58">
            <v>1.8168050048999955E-2</v>
          </cell>
          <cell r="I58">
            <v>-0.11183999999999999</v>
          </cell>
          <cell r="J58">
            <v>0</v>
          </cell>
          <cell r="K58">
            <v>0</v>
          </cell>
          <cell r="L58">
            <v>0</v>
          </cell>
          <cell r="M58">
            <v>8.5470000000000008E-3</v>
          </cell>
          <cell r="N58">
            <v>7.8549999999999991E-3</v>
          </cell>
          <cell r="O58">
            <v>0</v>
          </cell>
          <cell r="P58">
            <v>0</v>
          </cell>
          <cell r="Q58">
            <v>0.51449175999999996</v>
          </cell>
          <cell r="R58">
            <v>5.7755096490097121E-3</v>
          </cell>
          <cell r="S58">
            <v>6.4581100424490917E-2</v>
          </cell>
          <cell r="T58">
            <v>0</v>
          </cell>
          <cell r="W58">
            <v>0</v>
          </cell>
          <cell r="X58">
            <v>0</v>
          </cell>
          <cell r="Y58">
            <v>0</v>
          </cell>
          <cell r="Z58">
            <v>0</v>
          </cell>
          <cell r="AB58">
            <v>8.2359828982534999</v>
          </cell>
          <cell r="AD58">
            <v>4.0357170556175541</v>
          </cell>
          <cell r="AF58">
            <v>3.1436539355449997</v>
          </cell>
          <cell r="AG58">
            <v>1.8592356949999927E-2</v>
          </cell>
          <cell r="AH58">
            <v>-0.11183999999999999</v>
          </cell>
          <cell r="AI58">
            <v>0</v>
          </cell>
          <cell r="AJ58">
            <v>0</v>
          </cell>
          <cell r="AK58">
            <v>0</v>
          </cell>
          <cell r="AL58">
            <v>0</v>
          </cell>
          <cell r="AM58">
            <v>4.5714999999999999E-2</v>
          </cell>
          <cell r="AN58">
            <v>0.64195682666666665</v>
          </cell>
          <cell r="AO58">
            <v>1.4758111501443245E-2</v>
          </cell>
          <cell r="AP58">
            <v>0</v>
          </cell>
          <cell r="AQ58">
            <v>0</v>
          </cell>
          <cell r="AR58">
            <v>0</v>
          </cell>
          <cell r="AS58">
            <v>0</v>
          </cell>
          <cell r="AT58">
            <v>0</v>
          </cell>
          <cell r="AV58">
            <v>0</v>
          </cell>
          <cell r="AW58">
            <v>0</v>
          </cell>
          <cell r="AY58">
            <v>7.7885532862806635</v>
          </cell>
          <cell r="BA58">
            <v>-0.44742961197283648</v>
          </cell>
          <cell r="BC58">
            <v>-5.4326194881696169E-2</v>
          </cell>
          <cell r="BE58">
            <v>0</v>
          </cell>
          <cell r="BG58">
            <v>7.7885532862806635</v>
          </cell>
          <cell r="BH58">
            <v>-5.4326194881696169E-2</v>
          </cell>
          <cell r="BJ58">
            <v>7.9473740110424913</v>
          </cell>
          <cell r="BK58">
            <v>7.5156234217208695</v>
          </cell>
          <cell r="BL58">
            <v>-5.4326194881696176E-2</v>
          </cell>
          <cell r="BM58">
            <v>0</v>
          </cell>
          <cell r="BN58">
            <v>0</v>
          </cell>
          <cell r="BO58">
            <v>0</v>
          </cell>
        </row>
        <row r="59">
          <cell r="B59" t="str">
            <v>R69</v>
          </cell>
          <cell r="C59" t="str">
            <v>Torridge</v>
          </cell>
          <cell r="E59">
            <v>3.1743202000000004</v>
          </cell>
          <cell r="G59">
            <v>4.5846948476689997</v>
          </cell>
          <cell r="H59">
            <v>2.2506494993000292E-2</v>
          </cell>
          <cell r="I59">
            <v>-0.119683</v>
          </cell>
          <cell r="J59">
            <v>0</v>
          </cell>
          <cell r="K59">
            <v>0</v>
          </cell>
          <cell r="L59">
            <v>0</v>
          </cell>
          <cell r="M59">
            <v>8.5470000000000008E-3</v>
          </cell>
          <cell r="N59">
            <v>7.8549999999999991E-3</v>
          </cell>
          <cell r="O59">
            <v>0</v>
          </cell>
          <cell r="P59">
            <v>0</v>
          </cell>
          <cell r="Q59">
            <v>1.2614173075555557</v>
          </cell>
          <cell r="R59">
            <v>7.1969473679860561E-3</v>
          </cell>
          <cell r="S59">
            <v>6.8637853326522516E-2</v>
          </cell>
          <cell r="T59">
            <v>0</v>
          </cell>
          <cell r="W59">
            <v>0</v>
          </cell>
          <cell r="X59">
            <v>0</v>
          </cell>
          <cell r="Y59">
            <v>0</v>
          </cell>
          <cell r="Z59">
            <v>0</v>
          </cell>
          <cell r="AB59">
            <v>9.0154926509120639</v>
          </cell>
          <cell r="AD59">
            <v>3.2073473988906254</v>
          </cell>
          <cell r="AF59">
            <v>3.89161465835</v>
          </cell>
          <cell r="AG59">
            <v>2.3032124387999998E-2</v>
          </cell>
          <cell r="AH59">
            <v>-0.119683</v>
          </cell>
          <cell r="AI59">
            <v>0</v>
          </cell>
          <cell r="AJ59">
            <v>0</v>
          </cell>
          <cell r="AK59">
            <v>0</v>
          </cell>
          <cell r="AL59">
            <v>0</v>
          </cell>
          <cell r="AM59">
            <v>3.6179999999999997E-2</v>
          </cell>
          <cell r="AN59">
            <v>1.4746808808888892</v>
          </cell>
          <cell r="AO59">
            <v>1.83902994162547E-2</v>
          </cell>
          <cell r="AP59">
            <v>0</v>
          </cell>
          <cell r="AQ59">
            <v>0</v>
          </cell>
          <cell r="AR59">
            <v>0</v>
          </cell>
          <cell r="AS59">
            <v>0</v>
          </cell>
          <cell r="AT59">
            <v>0</v>
          </cell>
          <cell r="AV59">
            <v>0</v>
          </cell>
          <cell r="AW59">
            <v>0</v>
          </cell>
          <cell r="AY59">
            <v>8.5315623619337693</v>
          </cell>
          <cell r="BA59">
            <v>-0.4839302889782946</v>
          </cell>
          <cell r="BC59">
            <v>-5.3677631130822023E-2</v>
          </cell>
          <cell r="BE59">
            <v>0</v>
          </cell>
          <cell r="BG59">
            <v>8.5315623619337693</v>
          </cell>
          <cell r="BH59">
            <v>-5.3677631130822023E-2</v>
          </cell>
          <cell r="BJ59">
            <v>8.6995678446341724</v>
          </cell>
          <cell r="BK59">
            <v>8.232595650872339</v>
          </cell>
          <cell r="BL59">
            <v>-5.3677631130822009E-2</v>
          </cell>
          <cell r="BM59">
            <v>0</v>
          </cell>
          <cell r="BN59">
            <v>1</v>
          </cell>
          <cell r="BO59">
            <v>1</v>
          </cell>
        </row>
        <row r="60">
          <cell r="B60" t="str">
            <v>R661</v>
          </cell>
          <cell r="C60" t="str">
            <v>Nottingham</v>
          </cell>
          <cell r="E60">
            <v>85.835277000000005</v>
          </cell>
          <cell r="G60">
            <v>189.277554482065</v>
          </cell>
          <cell r="H60">
            <v>0.91308988295897842</v>
          </cell>
          <cell r="I60">
            <v>0</v>
          </cell>
          <cell r="J60">
            <v>0</v>
          </cell>
          <cell r="K60">
            <v>0</v>
          </cell>
          <cell r="L60">
            <v>7.9485E-2</v>
          </cell>
          <cell r="M60">
            <v>8.5470000000000008E-3</v>
          </cell>
          <cell r="N60">
            <v>7.8549999999999991E-3</v>
          </cell>
          <cell r="O60">
            <v>2.1806019999999999</v>
          </cell>
          <cell r="P60">
            <v>0</v>
          </cell>
          <cell r="Q60">
            <v>4.1838731488888889</v>
          </cell>
          <cell r="R60">
            <v>0.28721340073705443</v>
          </cell>
          <cell r="S60">
            <v>0.2297720358755804</v>
          </cell>
          <cell r="T60">
            <v>0</v>
          </cell>
          <cell r="W60">
            <v>0.279947</v>
          </cell>
          <cell r="X60">
            <v>27.839162487546108</v>
          </cell>
          <cell r="Y60">
            <v>1.2427456174169504</v>
          </cell>
          <cell r="Z60">
            <v>10.53181047881356</v>
          </cell>
          <cell r="AB60">
            <v>322.89693453430215</v>
          </cell>
          <cell r="AD60">
            <v>86.102355614622454</v>
          </cell>
          <cell r="AF60">
            <v>160.62907792188798</v>
          </cell>
          <cell r="AG60">
            <v>0.93441469975799318</v>
          </cell>
          <cell r="AH60">
            <v>0</v>
          </cell>
          <cell r="AI60">
            <v>0</v>
          </cell>
          <cell r="AJ60">
            <v>0</v>
          </cell>
          <cell r="AK60">
            <v>5.2990000000000002E-2</v>
          </cell>
          <cell r="AL60">
            <v>0</v>
          </cell>
          <cell r="AM60">
            <v>1.098149</v>
          </cell>
          <cell r="AN60">
            <v>5.1805319488888886</v>
          </cell>
          <cell r="AO60">
            <v>0.73391400073462554</v>
          </cell>
          <cell r="AP60">
            <v>0</v>
          </cell>
          <cell r="AQ60">
            <v>0</v>
          </cell>
          <cell r="AR60">
            <v>0</v>
          </cell>
          <cell r="AS60">
            <v>0.34721600000000002</v>
          </cell>
          <cell r="AT60">
            <v>27.839162487546108</v>
          </cell>
          <cell r="AV60">
            <v>1.2427456174169504</v>
          </cell>
          <cell r="AW60">
            <v>21.420999999999999</v>
          </cell>
          <cell r="AY60">
            <v>305.58155729085502</v>
          </cell>
          <cell r="BA60">
            <v>-17.315377243447131</v>
          </cell>
          <cell r="BC60">
            <v>-5.3625090211587859E-2</v>
          </cell>
          <cell r="BE60">
            <v>0</v>
          </cell>
          <cell r="BG60">
            <v>305.58155729085502</v>
          </cell>
          <cell r="BH60">
            <v>-5.3625090211587859E-2</v>
          </cell>
          <cell r="BJ60">
            <v>311.58184001418692</v>
          </cell>
          <cell r="BK60">
            <v>294.87323573513362</v>
          </cell>
          <cell r="BL60">
            <v>-5.3625090211587845E-2</v>
          </cell>
          <cell r="BM60">
            <v>1</v>
          </cell>
          <cell r="BN60">
            <v>0</v>
          </cell>
          <cell r="BO60">
            <v>0</v>
          </cell>
        </row>
        <row r="61">
          <cell r="B61" t="str">
            <v>R383</v>
          </cell>
          <cell r="C61" t="str">
            <v>Barking and Dagenham</v>
          </cell>
          <cell r="E61">
            <v>41.186683000000002</v>
          </cell>
          <cell r="G61">
            <v>114.237858303343</v>
          </cell>
          <cell r="H61">
            <v>0.5455063498560041</v>
          </cell>
          <cell r="I61">
            <v>0</v>
          </cell>
          <cell r="J61">
            <v>0</v>
          </cell>
          <cell r="K61">
            <v>0</v>
          </cell>
          <cell r="L61">
            <v>4.1359000000000007E-2</v>
          </cell>
          <cell r="M61">
            <v>8.5470000000000008E-3</v>
          </cell>
          <cell r="N61">
            <v>7.8549999999999991E-3</v>
          </cell>
          <cell r="O61">
            <v>0.91498599999999997</v>
          </cell>
          <cell r="P61">
            <v>0</v>
          </cell>
          <cell r="Q61">
            <v>3.0614764577777778</v>
          </cell>
          <cell r="R61">
            <v>0.17232448577531354</v>
          </cell>
          <cell r="S61">
            <v>0.15450966934022434</v>
          </cell>
          <cell r="T61">
            <v>0.1</v>
          </cell>
          <cell r="W61">
            <v>0.164906</v>
          </cell>
          <cell r="X61">
            <v>14.213237298989963</v>
          </cell>
          <cell r="Y61">
            <v>0.74761412225486634</v>
          </cell>
          <cell r="Z61">
            <v>6.3084354555084738</v>
          </cell>
          <cell r="AB61">
            <v>181.86529814284563</v>
          </cell>
          <cell r="AD61">
            <v>41.462371336008786</v>
          </cell>
          <cell r="AF61">
            <v>97.299554261629993</v>
          </cell>
          <cell r="AG61">
            <v>0.55824641322900359</v>
          </cell>
          <cell r="AH61">
            <v>0</v>
          </cell>
          <cell r="AI61">
            <v>0</v>
          </cell>
          <cell r="AJ61">
            <v>0</v>
          </cell>
          <cell r="AK61">
            <v>2.7572666666666672E-2</v>
          </cell>
          <cell r="AL61">
            <v>0</v>
          </cell>
          <cell r="AM61">
            <v>0.54511399999999999</v>
          </cell>
          <cell r="AN61">
            <v>3.6580171244444442</v>
          </cell>
          <cell r="AO61">
            <v>0.44033931723012709</v>
          </cell>
          <cell r="AP61">
            <v>0</v>
          </cell>
          <cell r="AQ61">
            <v>0</v>
          </cell>
          <cell r="AR61">
            <v>0</v>
          </cell>
          <cell r="AS61">
            <v>0.123</v>
          </cell>
          <cell r="AT61">
            <v>14.213237298989963</v>
          </cell>
          <cell r="AV61">
            <v>0.74761412225486634</v>
          </cell>
          <cell r="AW61">
            <v>13.055</v>
          </cell>
          <cell r="AY61">
            <v>172.13006654045384</v>
          </cell>
          <cell r="BA61">
            <v>-9.7352316023917922</v>
          </cell>
          <cell r="BC61">
            <v>-5.3529902085802425E-2</v>
          </cell>
          <cell r="BE61">
            <v>0</v>
          </cell>
          <cell r="BG61">
            <v>172.13006654045384</v>
          </cell>
          <cell r="BH61">
            <v>-5.3529902085802425E-2</v>
          </cell>
          <cell r="BJ61">
            <v>175.49229543415433</v>
          </cell>
          <cell r="BK61">
            <v>166.09821004275133</v>
          </cell>
          <cell r="BL61">
            <v>-5.3529902085802439E-2</v>
          </cell>
          <cell r="BM61">
            <v>0</v>
          </cell>
          <cell r="BN61">
            <v>0</v>
          </cell>
          <cell r="BO61">
            <v>0</v>
          </cell>
        </row>
        <row r="62">
          <cell r="B62" t="str">
            <v>R266</v>
          </cell>
          <cell r="C62" t="str">
            <v>St Edmundsbury</v>
          </cell>
          <cell r="E62">
            <v>6.0847199999999999</v>
          </cell>
          <cell r="G62">
            <v>4.9101315697589998</v>
          </cell>
          <cell r="H62">
            <v>2.3821632566999644E-2</v>
          </cell>
          <cell r="I62">
            <v>-0.165545</v>
          </cell>
          <cell r="J62">
            <v>0</v>
          </cell>
          <cell r="K62">
            <v>0</v>
          </cell>
          <cell r="L62">
            <v>0</v>
          </cell>
          <cell r="M62">
            <v>8.5470000000000008E-3</v>
          </cell>
          <cell r="N62">
            <v>7.8549999999999991E-3</v>
          </cell>
          <cell r="O62">
            <v>0</v>
          </cell>
          <cell r="P62">
            <v>0</v>
          </cell>
          <cell r="Q62">
            <v>0.87179417422222227</v>
          </cell>
          <cell r="R62">
            <v>7.6066595899527438E-3</v>
          </cell>
          <cell r="S62">
            <v>7.3476327756061291E-2</v>
          </cell>
          <cell r="T62">
            <v>0</v>
          </cell>
          <cell r="W62">
            <v>0</v>
          </cell>
          <cell r="X62">
            <v>0</v>
          </cell>
          <cell r="Y62">
            <v>0</v>
          </cell>
          <cell r="Z62">
            <v>0</v>
          </cell>
          <cell r="AB62">
            <v>11.822407363894236</v>
          </cell>
          <cell r="AD62">
            <v>6.0809090511581338</v>
          </cell>
          <cell r="AF62">
            <v>4.1612962534919999</v>
          </cell>
          <cell r="AG62">
            <v>2.4377976427000014E-2</v>
          </cell>
          <cell r="AH62">
            <v>-0.165545</v>
          </cell>
          <cell r="AI62">
            <v>0</v>
          </cell>
          <cell r="AJ62">
            <v>0</v>
          </cell>
          <cell r="AK62">
            <v>0</v>
          </cell>
          <cell r="AL62">
            <v>0</v>
          </cell>
          <cell r="AM62">
            <v>6.5966999999999998E-2</v>
          </cell>
          <cell r="AN62">
            <v>1.0050907075555555</v>
          </cell>
          <cell r="AO62">
            <v>1.9437233630333145E-2</v>
          </cell>
          <cell r="AP62">
            <v>0</v>
          </cell>
          <cell r="AQ62">
            <v>0</v>
          </cell>
          <cell r="AR62">
            <v>0</v>
          </cell>
          <cell r="AS62">
            <v>0</v>
          </cell>
          <cell r="AT62">
            <v>0</v>
          </cell>
          <cell r="AV62">
            <v>0</v>
          </cell>
          <cell r="AW62">
            <v>0</v>
          </cell>
          <cell r="AY62">
            <v>11.191533222263024</v>
          </cell>
          <cell r="BA62">
            <v>-0.63087414163121203</v>
          </cell>
          <cell r="BC62">
            <v>-5.3362578552140633E-2</v>
          </cell>
          <cell r="BE62">
            <v>0</v>
          </cell>
          <cell r="BG62">
            <v>11.191533222263024</v>
          </cell>
          <cell r="BH62">
            <v>-5.3362578552140633E-2</v>
          </cell>
          <cell r="BJ62">
            <v>11.408121434017877</v>
          </cell>
          <cell r="BK62">
            <v>10.799354657862738</v>
          </cell>
          <cell r="BL62">
            <v>-5.3362578552140737E-2</v>
          </cell>
          <cell r="BM62">
            <v>0</v>
          </cell>
          <cell r="BN62">
            <v>0</v>
          </cell>
          <cell r="BO62">
            <v>1</v>
          </cell>
        </row>
        <row r="63">
          <cell r="B63" t="str">
            <v>R284</v>
          </cell>
          <cell r="C63" t="str">
            <v>Warwick</v>
          </cell>
          <cell r="E63">
            <v>7.319191</v>
          </cell>
          <cell r="G63">
            <v>6.6630509499260002</v>
          </cell>
          <cell r="H63">
            <v>3.258798846099991E-2</v>
          </cell>
          <cell r="I63">
            <v>-0.10474600000000001</v>
          </cell>
          <cell r="J63">
            <v>0</v>
          </cell>
          <cell r="K63">
            <v>0</v>
          </cell>
          <cell r="L63">
            <v>0</v>
          </cell>
          <cell r="M63">
            <v>8.5470000000000008E-3</v>
          </cell>
          <cell r="N63">
            <v>7.8549999999999991E-3</v>
          </cell>
          <cell r="O63">
            <v>0</v>
          </cell>
          <cell r="P63">
            <v>0</v>
          </cell>
          <cell r="Q63">
            <v>1.2217647795555557</v>
          </cell>
          <cell r="R63">
            <v>1.035784038446734E-2</v>
          </cell>
          <cell r="S63">
            <v>7.9624515752985597E-2</v>
          </cell>
          <cell r="T63">
            <v>0</v>
          </cell>
          <cell r="W63">
            <v>0</v>
          </cell>
          <cell r="X63">
            <v>0</v>
          </cell>
          <cell r="Y63">
            <v>0</v>
          </cell>
          <cell r="Z63">
            <v>0</v>
          </cell>
          <cell r="AB63">
            <v>15.238233074080007</v>
          </cell>
          <cell r="AD63">
            <v>7.3497261373091778</v>
          </cell>
          <cell r="AF63">
            <v>5.6235420253060004</v>
          </cell>
          <cell r="AG63">
            <v>3.3349066746999972E-2</v>
          </cell>
          <cell r="AH63">
            <v>-0.10474600000000001</v>
          </cell>
          <cell r="AI63">
            <v>0</v>
          </cell>
          <cell r="AJ63">
            <v>0</v>
          </cell>
          <cell r="AK63">
            <v>0</v>
          </cell>
          <cell r="AL63">
            <v>0</v>
          </cell>
          <cell r="AM63">
            <v>7.8741000000000005E-2</v>
          </cell>
          <cell r="AN63">
            <v>1.4341953928888889</v>
          </cell>
          <cell r="AO63">
            <v>2.6467302904485845E-2</v>
          </cell>
          <cell r="AP63">
            <v>0</v>
          </cell>
          <cell r="AQ63">
            <v>0</v>
          </cell>
          <cell r="AR63">
            <v>0</v>
          </cell>
          <cell r="AS63">
            <v>0</v>
          </cell>
          <cell r="AT63">
            <v>0</v>
          </cell>
          <cell r="AV63">
            <v>0</v>
          </cell>
          <cell r="AW63">
            <v>0</v>
          </cell>
          <cell r="AY63">
            <v>14.441274925155552</v>
          </cell>
          <cell r="BA63">
            <v>-0.79695814892445505</v>
          </cell>
          <cell r="BC63">
            <v>-5.2299905445078683E-2</v>
          </cell>
          <cell r="BE63">
            <v>0</v>
          </cell>
          <cell r="BG63">
            <v>14.441274925155552</v>
          </cell>
          <cell r="BH63">
            <v>-5.2299905445078683E-2</v>
          </cell>
          <cell r="BJ63">
            <v>14.704248297168338</v>
          </cell>
          <cell r="BK63">
            <v>13.935217501585475</v>
          </cell>
          <cell r="BL63">
            <v>-5.2299905445078634E-2</v>
          </cell>
          <cell r="BM63">
            <v>0</v>
          </cell>
          <cell r="BN63">
            <v>0</v>
          </cell>
          <cell r="BO63">
            <v>0</v>
          </cell>
        </row>
        <row r="64">
          <cell r="B64" t="str">
            <v>R648</v>
          </cell>
          <cell r="C64" t="str">
            <v>Huntingdonshire</v>
          </cell>
          <cell r="E64">
            <v>7.6388049999999996</v>
          </cell>
          <cell r="G64">
            <v>8.7276544134940011</v>
          </cell>
          <cell r="H64">
            <v>4.3334913039000708E-2</v>
          </cell>
          <cell r="I64">
            <v>-0.36598599999999998</v>
          </cell>
          <cell r="J64">
            <v>0</v>
          </cell>
          <cell r="K64">
            <v>0</v>
          </cell>
          <cell r="L64">
            <v>0</v>
          </cell>
          <cell r="M64">
            <v>8.5470000000000008E-3</v>
          </cell>
          <cell r="N64">
            <v>7.8549999999999991E-3</v>
          </cell>
          <cell r="O64">
            <v>0</v>
          </cell>
          <cell r="P64">
            <v>0</v>
          </cell>
          <cell r="Q64">
            <v>3.3442392035555555</v>
          </cell>
          <cell r="R64">
            <v>1.3641758621356628E-2</v>
          </cell>
          <cell r="S64">
            <v>8.3136255320205188E-2</v>
          </cell>
          <cell r="T64">
            <v>0.17882400000000001</v>
          </cell>
          <cell r="W64">
            <v>0</v>
          </cell>
          <cell r="X64">
            <v>0</v>
          </cell>
          <cell r="Y64">
            <v>0</v>
          </cell>
          <cell r="Z64">
            <v>0</v>
          </cell>
          <cell r="AB64">
            <v>19.680051544030118</v>
          </cell>
          <cell r="AD64">
            <v>7.7371756401718628</v>
          </cell>
          <cell r="AF64">
            <v>7.336413617561</v>
          </cell>
          <cell r="AG64">
            <v>4.4346981071999761E-2</v>
          </cell>
          <cell r="AH64">
            <v>-0.36598599999999998</v>
          </cell>
          <cell r="AI64">
            <v>0</v>
          </cell>
          <cell r="AJ64">
            <v>0</v>
          </cell>
          <cell r="AK64">
            <v>0</v>
          </cell>
          <cell r="AL64">
            <v>0</v>
          </cell>
          <cell r="AM64">
            <v>8.3350999999999995E-2</v>
          </cell>
          <cell r="AN64">
            <v>3.7826486968888888</v>
          </cell>
          <cell r="AO64">
            <v>3.485867170947865E-2</v>
          </cell>
          <cell r="AP64">
            <v>0</v>
          </cell>
          <cell r="AQ64">
            <v>0</v>
          </cell>
          <cell r="AR64">
            <v>0</v>
          </cell>
          <cell r="AS64">
            <v>0</v>
          </cell>
          <cell r="AT64">
            <v>0</v>
          </cell>
          <cell r="AV64">
            <v>0</v>
          </cell>
          <cell r="AW64">
            <v>0</v>
          </cell>
          <cell r="AY64">
            <v>18.65280860740323</v>
          </cell>
          <cell r="BA64">
            <v>-1.0272429366268874</v>
          </cell>
          <cell r="BC64">
            <v>-5.2197166980413642E-2</v>
          </cell>
          <cell r="BE64">
            <v>0</v>
          </cell>
          <cell r="BG64">
            <v>18.65280860740323</v>
          </cell>
          <cell r="BH64">
            <v>-5.2197166980413642E-2</v>
          </cell>
          <cell r="BJ64">
            <v>18.990414636505424</v>
          </cell>
          <cell r="BK64">
            <v>17.999168792696459</v>
          </cell>
          <cell r="BL64">
            <v>-5.2197166980413656E-2</v>
          </cell>
          <cell r="BM64">
            <v>0</v>
          </cell>
          <cell r="BN64">
            <v>0</v>
          </cell>
          <cell r="BO64">
            <v>1</v>
          </cell>
        </row>
        <row r="65">
          <cell r="B65" t="str">
            <v>R628</v>
          </cell>
          <cell r="C65" t="str">
            <v>Leicester</v>
          </cell>
          <cell r="E65">
            <v>82.177899999999994</v>
          </cell>
          <cell r="G65">
            <v>198.89249703465302</v>
          </cell>
          <cell r="H65">
            <v>0.95797832642000913</v>
          </cell>
          <cell r="I65">
            <v>0</v>
          </cell>
          <cell r="J65">
            <v>0</v>
          </cell>
          <cell r="K65">
            <v>0</v>
          </cell>
          <cell r="L65">
            <v>9.8014000000000018E-2</v>
          </cell>
          <cell r="M65">
            <v>8.5470000000000008E-3</v>
          </cell>
          <cell r="N65">
            <v>7.8549999999999991E-3</v>
          </cell>
          <cell r="O65">
            <v>1.918045</v>
          </cell>
          <cell r="P65">
            <v>0</v>
          </cell>
          <cell r="Q65">
            <v>5.9222578255555547</v>
          </cell>
          <cell r="R65">
            <v>0.30133310870985736</v>
          </cell>
          <cell r="S65">
            <v>0.21358788598963782</v>
          </cell>
          <cell r="T65">
            <v>6.5585000000000004E-2</v>
          </cell>
          <cell r="W65">
            <v>0.28422999999999998</v>
          </cell>
          <cell r="X65">
            <v>21.994623040083706</v>
          </cell>
          <cell r="Y65">
            <v>1.276746843220421</v>
          </cell>
          <cell r="Z65">
            <v>10.605609135593221</v>
          </cell>
          <cell r="AB65">
            <v>324.72480920022537</v>
          </cell>
          <cell r="AD65">
            <v>82.790713700365117</v>
          </cell>
          <cell r="AF65">
            <v>169.298054934996</v>
          </cell>
          <cell r="AG65">
            <v>0.98035149327901006</v>
          </cell>
          <cell r="AH65">
            <v>0</v>
          </cell>
          <cell r="AI65">
            <v>0</v>
          </cell>
          <cell r="AJ65">
            <v>0</v>
          </cell>
          <cell r="AK65">
            <v>6.5342666666666688E-2</v>
          </cell>
          <cell r="AL65">
            <v>0</v>
          </cell>
          <cell r="AM65">
            <v>1.0450900000000001</v>
          </cell>
          <cell r="AN65">
            <v>7.976696892222221</v>
          </cell>
          <cell r="AO65">
            <v>0.76999397242442646</v>
          </cell>
          <cell r="AP65">
            <v>0</v>
          </cell>
          <cell r="AQ65">
            <v>0</v>
          </cell>
          <cell r="AR65">
            <v>0</v>
          </cell>
          <cell r="AS65">
            <v>0.26660299999999998</v>
          </cell>
          <cell r="AT65">
            <v>21.994623040083706</v>
          </cell>
          <cell r="AV65">
            <v>1.276746843220421</v>
          </cell>
          <cell r="AW65">
            <v>21.384</v>
          </cell>
          <cell r="AY65">
            <v>307.84821654325754</v>
          </cell>
          <cell r="BA65">
            <v>-16.87659265696783</v>
          </cell>
          <cell r="BC65">
            <v>-5.1971984211904548E-2</v>
          </cell>
          <cell r="BE65">
            <v>0</v>
          </cell>
          <cell r="BG65">
            <v>307.84821654325754</v>
          </cell>
          <cell r="BH65">
            <v>-5.1971984211904548E-2</v>
          </cell>
          <cell r="BJ65">
            <v>313.34566150275288</v>
          </cell>
          <cell r="BK65">
            <v>297.06046573026299</v>
          </cell>
          <cell r="BL65">
            <v>-5.1971984211904632E-2</v>
          </cell>
          <cell r="BM65">
            <v>0</v>
          </cell>
          <cell r="BN65">
            <v>0</v>
          </cell>
          <cell r="BO65">
            <v>0</v>
          </cell>
        </row>
        <row r="66">
          <cell r="B66" t="str">
            <v>R46</v>
          </cell>
          <cell r="C66" t="str">
            <v>Allerdale</v>
          </cell>
          <cell r="E66">
            <v>4.3860340000000004</v>
          </cell>
          <cell r="G66">
            <v>6.9259817779740001</v>
          </cell>
          <cell r="H66">
            <v>3.4561436435000037E-2</v>
          </cell>
          <cell r="I66">
            <v>-0.19165499999999999</v>
          </cell>
          <cell r="J66">
            <v>0</v>
          </cell>
          <cell r="K66">
            <v>0</v>
          </cell>
          <cell r="L66">
            <v>0</v>
          </cell>
          <cell r="M66">
            <v>8.5470000000000008E-3</v>
          </cell>
          <cell r="N66">
            <v>7.8549999999999991E-3</v>
          </cell>
          <cell r="O66">
            <v>0</v>
          </cell>
          <cell r="P66">
            <v>0</v>
          </cell>
          <cell r="Q66">
            <v>0.79145514488888891</v>
          </cell>
          <cell r="R66">
            <v>1.0918025071068661E-2</v>
          </cell>
          <cell r="S66">
            <v>7.945290291578265E-2</v>
          </cell>
          <cell r="T66">
            <v>0</v>
          </cell>
          <cell r="W66">
            <v>0</v>
          </cell>
          <cell r="X66">
            <v>0</v>
          </cell>
          <cell r="Y66">
            <v>0</v>
          </cell>
          <cell r="Z66">
            <v>0</v>
          </cell>
          <cell r="AB66">
            <v>12.05315028728474</v>
          </cell>
          <cell r="AD66">
            <v>4.4163837640461709</v>
          </cell>
          <cell r="AF66">
            <v>5.8276258116620001</v>
          </cell>
          <cell r="AG66">
            <v>3.536860374099994E-2</v>
          </cell>
          <cell r="AH66">
            <v>-0.19165499999999999</v>
          </cell>
          <cell r="AI66">
            <v>0</v>
          </cell>
          <cell r="AJ66">
            <v>0</v>
          </cell>
          <cell r="AK66">
            <v>0</v>
          </cell>
          <cell r="AL66">
            <v>0</v>
          </cell>
          <cell r="AM66">
            <v>5.0998000000000002E-2</v>
          </cell>
          <cell r="AN66">
            <v>1.2609881582222222</v>
          </cell>
          <cell r="AO66">
            <v>2.7898738148937539E-2</v>
          </cell>
          <cell r="AP66">
            <v>0</v>
          </cell>
          <cell r="AQ66">
            <v>0</v>
          </cell>
          <cell r="AR66">
            <v>0</v>
          </cell>
          <cell r="AS66">
            <v>0</v>
          </cell>
          <cell r="AT66">
            <v>0</v>
          </cell>
          <cell r="AV66">
            <v>0</v>
          </cell>
          <cell r="AW66">
            <v>0</v>
          </cell>
          <cell r="AY66">
            <v>11.427608075820331</v>
          </cell>
          <cell r="BA66">
            <v>-0.6255422114644098</v>
          </cell>
          <cell r="BC66">
            <v>-5.1898648615069091E-2</v>
          </cell>
          <cell r="BE66">
            <v>0</v>
          </cell>
          <cell r="BG66">
            <v>11.427608075820331</v>
          </cell>
          <cell r="BH66">
            <v>-5.1898648615069091E-2</v>
          </cell>
          <cell r="BJ66">
            <v>11.630778563742432</v>
          </cell>
          <cell r="BK66">
            <v>11.027156873943087</v>
          </cell>
          <cell r="BL66">
            <v>-5.189864861506898E-2</v>
          </cell>
          <cell r="BM66">
            <v>0</v>
          </cell>
          <cell r="BN66">
            <v>1</v>
          </cell>
          <cell r="BO66">
            <v>1</v>
          </cell>
        </row>
        <row r="67">
          <cell r="B67" t="str">
            <v>R253</v>
          </cell>
          <cell r="C67" t="str">
            <v>Cannock Chase</v>
          </cell>
          <cell r="E67">
            <v>5.307067</v>
          </cell>
          <cell r="G67">
            <v>5.8082436564490001</v>
          </cell>
          <cell r="H67">
            <v>2.8793933221000247E-2</v>
          </cell>
          <cell r="I67">
            <v>-9.1116000000000003E-2</v>
          </cell>
          <cell r="J67">
            <v>0</v>
          </cell>
          <cell r="K67">
            <v>0</v>
          </cell>
          <cell r="L67">
            <v>0</v>
          </cell>
          <cell r="M67">
            <v>8.5470000000000008E-3</v>
          </cell>
          <cell r="N67">
            <v>7.8549999999999991E-3</v>
          </cell>
          <cell r="O67">
            <v>0</v>
          </cell>
          <cell r="P67">
            <v>0</v>
          </cell>
          <cell r="Q67">
            <v>1.0062649022222221</v>
          </cell>
          <cell r="R67">
            <v>9.0571625371922183E-3</v>
          </cell>
          <cell r="S67">
            <v>8.3113404717197401E-2</v>
          </cell>
          <cell r="T67">
            <v>0</v>
          </cell>
          <cell r="W67">
            <v>0</v>
          </cell>
          <cell r="X67">
            <v>0</v>
          </cell>
          <cell r="Y67">
            <v>0</v>
          </cell>
          <cell r="Z67">
            <v>0</v>
          </cell>
          <cell r="AB67">
            <v>12.167826059146613</v>
          </cell>
          <cell r="AD67">
            <v>5.3195316108219552</v>
          </cell>
          <cell r="AF67">
            <v>4.8886534010520002</v>
          </cell>
          <cell r="AG67">
            <v>2.9466402998999691E-2</v>
          </cell>
          <cell r="AH67">
            <v>-9.1116000000000003E-2</v>
          </cell>
          <cell r="AI67">
            <v>0</v>
          </cell>
          <cell r="AJ67">
            <v>0</v>
          </cell>
          <cell r="AK67">
            <v>0</v>
          </cell>
          <cell r="AL67">
            <v>0</v>
          </cell>
          <cell r="AM67">
            <v>6.1303000000000003E-2</v>
          </cell>
          <cell r="AN67">
            <v>1.3078297022222223</v>
          </cell>
          <cell r="AO67">
            <v>2.314369167983232E-2</v>
          </cell>
          <cell r="AP67">
            <v>0</v>
          </cell>
          <cell r="AQ67">
            <v>0</v>
          </cell>
          <cell r="AR67">
            <v>0</v>
          </cell>
          <cell r="AS67">
            <v>0</v>
          </cell>
          <cell r="AT67">
            <v>0</v>
          </cell>
          <cell r="AV67">
            <v>0</v>
          </cell>
          <cell r="AW67">
            <v>0</v>
          </cell>
          <cell r="AY67">
            <v>11.538811808775009</v>
          </cell>
          <cell r="BA67">
            <v>-0.62901425037160408</v>
          </cell>
          <cell r="BC67">
            <v>-5.1694875264819473E-2</v>
          </cell>
          <cell r="BE67">
            <v>0</v>
          </cell>
          <cell r="BG67">
            <v>11.538811808775009</v>
          </cell>
          <cell r="BH67">
            <v>-5.1694875264819473E-2</v>
          </cell>
          <cell r="BJ67">
            <v>11.741435817436409</v>
          </cell>
          <cell r="BK67">
            <v>11.134463757424149</v>
          </cell>
          <cell r="BL67">
            <v>-5.169487526481964E-2</v>
          </cell>
          <cell r="BM67">
            <v>0</v>
          </cell>
          <cell r="BN67">
            <v>0</v>
          </cell>
          <cell r="BO67">
            <v>0</v>
          </cell>
        </row>
        <row r="68">
          <cell r="B68" t="str">
            <v>R89</v>
          </cell>
          <cell r="C68" t="str">
            <v>Hastings</v>
          </cell>
          <cell r="E68">
            <v>5.5974329999999997</v>
          </cell>
          <cell r="G68">
            <v>8.331587817122001</v>
          </cell>
          <cell r="H68">
            <v>3.6111144101999698E-2</v>
          </cell>
          <cell r="I68">
            <v>0</v>
          </cell>
          <cell r="J68">
            <v>0</v>
          </cell>
          <cell r="K68">
            <v>0</v>
          </cell>
          <cell r="L68">
            <v>0</v>
          </cell>
          <cell r="M68">
            <v>8.5470000000000008E-3</v>
          </cell>
          <cell r="N68">
            <v>7.8549999999999991E-3</v>
          </cell>
          <cell r="O68">
            <v>0</v>
          </cell>
          <cell r="P68">
            <v>0</v>
          </cell>
          <cell r="Q68">
            <v>0.88631455288888894</v>
          </cell>
          <cell r="R68">
            <v>1.1454162433074778E-2</v>
          </cell>
          <cell r="S68">
            <v>0.10106041246401744</v>
          </cell>
          <cell r="T68">
            <v>0</v>
          </cell>
          <cell r="W68">
            <v>0</v>
          </cell>
          <cell r="X68">
            <v>0</v>
          </cell>
          <cell r="Y68">
            <v>0</v>
          </cell>
          <cell r="Z68">
            <v>0</v>
          </cell>
          <cell r="AB68">
            <v>14.980363089009982</v>
          </cell>
          <cell r="AD68">
            <v>5.6118265257506375</v>
          </cell>
          <cell r="AF68">
            <v>7.1892032115179996</v>
          </cell>
          <cell r="AG68">
            <v>3.6954504155999983E-2</v>
          </cell>
          <cell r="AH68">
            <v>0</v>
          </cell>
          <cell r="AI68">
            <v>0</v>
          </cell>
          <cell r="AJ68">
            <v>0</v>
          </cell>
          <cell r="AK68">
            <v>0</v>
          </cell>
          <cell r="AL68">
            <v>0</v>
          </cell>
          <cell r="AM68">
            <v>6.9738999999999995E-2</v>
          </cell>
          <cell r="AN68">
            <v>1.268983672888889</v>
          </cell>
          <cell r="AO68">
            <v>2.9268725465975892E-2</v>
          </cell>
          <cell r="AP68">
            <v>0</v>
          </cell>
          <cell r="AQ68">
            <v>0</v>
          </cell>
          <cell r="AR68">
            <v>0</v>
          </cell>
          <cell r="AS68">
            <v>0</v>
          </cell>
          <cell r="AT68">
            <v>0</v>
          </cell>
          <cell r="AV68">
            <v>0</v>
          </cell>
          <cell r="AW68">
            <v>0</v>
          </cell>
          <cell r="AY68">
            <v>14.205975639779503</v>
          </cell>
          <cell r="BA68">
            <v>-0.77438744923047942</v>
          </cell>
          <cell r="BC68">
            <v>-5.1693503330275885E-2</v>
          </cell>
          <cell r="BE68">
            <v>0</v>
          </cell>
          <cell r="BG68">
            <v>14.205975639779503</v>
          </cell>
          <cell r="BH68">
            <v>-5.1693503330275885E-2</v>
          </cell>
          <cell r="BJ68">
            <v>14.455414704033021</v>
          </cell>
          <cell r="BK68">
            <v>13.708163675889573</v>
          </cell>
          <cell r="BL68">
            <v>-5.1693503330275802E-2</v>
          </cell>
          <cell r="BM68">
            <v>0</v>
          </cell>
          <cell r="BN68">
            <v>1</v>
          </cell>
          <cell r="BO68">
            <v>0</v>
          </cell>
        </row>
        <row r="69">
          <cell r="B69" t="str">
            <v>R377</v>
          </cell>
          <cell r="C69" t="str">
            <v>Lambeth</v>
          </cell>
          <cell r="E69">
            <v>85.284248000000005</v>
          </cell>
          <cell r="G69">
            <v>220.24130972395798</v>
          </cell>
          <cell r="H69">
            <v>1.054426005320996</v>
          </cell>
          <cell r="I69">
            <v>0</v>
          </cell>
          <cell r="J69">
            <v>0</v>
          </cell>
          <cell r="K69">
            <v>0</v>
          </cell>
          <cell r="L69">
            <v>0.14087600000000003</v>
          </cell>
          <cell r="M69">
            <v>8.5470000000000008E-3</v>
          </cell>
          <cell r="N69">
            <v>7.8549999999999991E-3</v>
          </cell>
          <cell r="O69">
            <v>1.8963049999999999</v>
          </cell>
          <cell r="P69">
            <v>0</v>
          </cell>
          <cell r="Q69">
            <v>8.2999986388888889</v>
          </cell>
          <cell r="R69">
            <v>0.33303162987338519</v>
          </cell>
          <cell r="S69">
            <v>0.20749582387547857</v>
          </cell>
          <cell r="T69">
            <v>0.1046</v>
          </cell>
          <cell r="W69">
            <v>0.27252199999999999</v>
          </cell>
          <cell r="X69">
            <v>26.437378513372611</v>
          </cell>
          <cell r="Y69">
            <v>0.92112249240304434</v>
          </cell>
          <cell r="Z69">
            <v>10.528785792372883</v>
          </cell>
          <cell r="AB69">
            <v>355.73850162006534</v>
          </cell>
          <cell r="AD69">
            <v>86.736807034216042</v>
          </cell>
          <cell r="AF69">
            <v>187.55010632368902</v>
          </cell>
          <cell r="AG69">
            <v>1.0790516657419951</v>
          </cell>
          <cell r="AH69">
            <v>0</v>
          </cell>
          <cell r="AI69">
            <v>0</v>
          </cell>
          <cell r="AJ69">
            <v>0</v>
          </cell>
          <cell r="AK69">
            <v>9.3917333333333353E-2</v>
          </cell>
          <cell r="AL69">
            <v>0</v>
          </cell>
          <cell r="AM69">
            <v>1.05183</v>
          </cell>
          <cell r="AN69">
            <v>10.257513705555555</v>
          </cell>
          <cell r="AO69">
            <v>0.85099293843644153</v>
          </cell>
          <cell r="AP69">
            <v>0</v>
          </cell>
          <cell r="AQ69">
            <v>0</v>
          </cell>
          <cell r="AR69">
            <v>0</v>
          </cell>
          <cell r="AS69">
            <v>0.37542300000000001</v>
          </cell>
          <cell r="AT69">
            <v>26.437378513372611</v>
          </cell>
          <cell r="AV69">
            <v>0.92112249240304434</v>
          </cell>
          <cell r="AW69">
            <v>22.007000000000001</v>
          </cell>
          <cell r="AY69">
            <v>337.36114300674802</v>
          </cell>
          <cell r="BA69">
            <v>-18.377358613317313</v>
          </cell>
          <cell r="BC69">
            <v>-5.1659740313812416E-2</v>
          </cell>
          <cell r="BE69">
            <v>0</v>
          </cell>
          <cell r="BG69">
            <v>337.36114300674802</v>
          </cell>
          <cell r="BH69">
            <v>-5.1659740313812416E-2</v>
          </cell>
          <cell r="BJ69">
            <v>343.27255865259627</v>
          </cell>
          <cell r="BK69">
            <v>325.53918741574518</v>
          </cell>
          <cell r="BL69">
            <v>-5.1659740313812513E-2</v>
          </cell>
          <cell r="BM69">
            <v>0</v>
          </cell>
          <cell r="BN69">
            <v>0</v>
          </cell>
          <cell r="BO69">
            <v>0</v>
          </cell>
        </row>
        <row r="70">
          <cell r="B70" t="str">
            <v>R57</v>
          </cell>
          <cell r="C70" t="str">
            <v>High Peak</v>
          </cell>
          <cell r="E70">
            <v>5.0560900000000002</v>
          </cell>
          <cell r="G70">
            <v>4.5961149150609995</v>
          </cell>
          <cell r="H70">
            <v>2.2385257354000584E-2</v>
          </cell>
          <cell r="I70">
            <v>-6.2299E-2</v>
          </cell>
          <cell r="J70">
            <v>0</v>
          </cell>
          <cell r="K70">
            <v>0</v>
          </cell>
          <cell r="L70">
            <v>0</v>
          </cell>
          <cell r="M70">
            <v>8.5470000000000008E-3</v>
          </cell>
          <cell r="N70">
            <v>7.8549999999999991E-3</v>
          </cell>
          <cell r="O70">
            <v>0</v>
          </cell>
          <cell r="P70">
            <v>0</v>
          </cell>
          <cell r="Q70">
            <v>0.45095659999999999</v>
          </cell>
          <cell r="R70">
            <v>7.1183701211766726E-3</v>
          </cell>
          <cell r="S70">
            <v>7.4884356642540437E-2</v>
          </cell>
          <cell r="T70">
            <v>0</v>
          </cell>
          <cell r="W70">
            <v>0</v>
          </cell>
          <cell r="X70">
            <v>0</v>
          </cell>
          <cell r="Y70">
            <v>0</v>
          </cell>
          <cell r="Z70">
            <v>0</v>
          </cell>
          <cell r="AB70">
            <v>10.161652499178716</v>
          </cell>
          <cell r="AD70">
            <v>5.1203226456719442</v>
          </cell>
          <cell r="AF70">
            <v>3.894432960004</v>
          </cell>
          <cell r="AG70">
            <v>2.2908055296000093E-2</v>
          </cell>
          <cell r="AH70">
            <v>-6.2299E-2</v>
          </cell>
          <cell r="AI70">
            <v>0</v>
          </cell>
          <cell r="AJ70">
            <v>0</v>
          </cell>
          <cell r="AK70">
            <v>0</v>
          </cell>
          <cell r="AL70">
            <v>0</v>
          </cell>
          <cell r="AM70">
            <v>5.9881999999999998E-2</v>
          </cell>
          <cell r="AN70">
            <v>0.58355969333333335</v>
          </cell>
          <cell r="AO70">
            <v>1.8189511634679766E-2</v>
          </cell>
          <cell r="AP70">
            <v>0</v>
          </cell>
          <cell r="AQ70">
            <v>0</v>
          </cell>
          <cell r="AR70">
            <v>0</v>
          </cell>
          <cell r="AS70">
            <v>0</v>
          </cell>
          <cell r="AT70">
            <v>0</v>
          </cell>
          <cell r="AV70">
            <v>0</v>
          </cell>
          <cell r="AW70">
            <v>0</v>
          </cell>
          <cell r="AY70">
            <v>9.6369958659399568</v>
          </cell>
          <cell r="BA70">
            <v>-0.52465663323875944</v>
          </cell>
          <cell r="BC70">
            <v>-5.163103474372531E-2</v>
          </cell>
          <cell r="BE70">
            <v>0</v>
          </cell>
          <cell r="BG70">
            <v>9.6369958659399568</v>
          </cell>
          <cell r="BH70">
            <v>-5.163103474372531E-2</v>
          </cell>
          <cell r="BJ70">
            <v>9.8055634620542165</v>
          </cell>
          <cell r="BK70">
            <v>9.2992920742630911</v>
          </cell>
          <cell r="BL70">
            <v>-5.1631034743725379E-2</v>
          </cell>
          <cell r="BM70">
            <v>0</v>
          </cell>
          <cell r="BN70">
            <v>0</v>
          </cell>
          <cell r="BO70">
            <v>0</v>
          </cell>
        </row>
        <row r="71">
          <cell r="B71" t="str">
            <v>R361</v>
          </cell>
          <cell r="C71" t="str">
            <v>Sandwell</v>
          </cell>
          <cell r="E71">
            <v>78.626238999999998</v>
          </cell>
          <cell r="G71">
            <v>202.50340752188302</v>
          </cell>
          <cell r="H71">
            <v>0.96208619079300761</v>
          </cell>
          <cell r="I71">
            <v>0</v>
          </cell>
          <cell r="J71">
            <v>0</v>
          </cell>
          <cell r="K71">
            <v>0</v>
          </cell>
          <cell r="L71">
            <v>5.4630000000000012E-2</v>
          </cell>
          <cell r="M71">
            <v>8.5470000000000008E-3</v>
          </cell>
          <cell r="N71">
            <v>7.8549999999999991E-3</v>
          </cell>
          <cell r="O71">
            <v>1.5928</v>
          </cell>
          <cell r="P71">
            <v>0</v>
          </cell>
          <cell r="Q71">
            <v>3.9384732244444445</v>
          </cell>
          <cell r="R71">
            <v>0.30403675607420794</v>
          </cell>
          <cell r="S71">
            <v>0.20569612364900089</v>
          </cell>
          <cell r="T71">
            <v>0</v>
          </cell>
          <cell r="W71">
            <v>0.33375100000000002</v>
          </cell>
          <cell r="X71">
            <v>21.80462109229671</v>
          </cell>
          <cell r="Y71">
            <v>1.5420406192570244</v>
          </cell>
          <cell r="Z71">
            <v>11.915051970338981</v>
          </cell>
          <cell r="AB71">
            <v>323.79923549873644</v>
          </cell>
          <cell r="AD71">
            <v>79.366621406188372</v>
          </cell>
          <cell r="AF71">
            <v>173.16769434349899</v>
          </cell>
          <cell r="AG71">
            <v>0.98455529503598804</v>
          </cell>
          <cell r="AH71">
            <v>0</v>
          </cell>
          <cell r="AI71">
            <v>0</v>
          </cell>
          <cell r="AJ71">
            <v>0</v>
          </cell>
          <cell r="AK71">
            <v>3.6420000000000008E-2</v>
          </cell>
          <cell r="AL71">
            <v>0</v>
          </cell>
          <cell r="AM71">
            <v>1.0535559999999999</v>
          </cell>
          <cell r="AN71">
            <v>5.241244957777778</v>
          </cell>
          <cell r="AO71">
            <v>0.77690257992203693</v>
          </cell>
          <cell r="AP71">
            <v>0</v>
          </cell>
          <cell r="AQ71">
            <v>0</v>
          </cell>
          <cell r="AR71">
            <v>0</v>
          </cell>
          <cell r="AS71">
            <v>0.24893899999999999</v>
          </cell>
          <cell r="AT71">
            <v>21.80462109229671</v>
          </cell>
          <cell r="AV71">
            <v>1.5420406192570244</v>
          </cell>
          <cell r="AW71">
            <v>22.861000000000001</v>
          </cell>
          <cell r="AY71">
            <v>307.08359529397688</v>
          </cell>
          <cell r="BA71">
            <v>-16.715640204759552</v>
          </cell>
          <cell r="BC71">
            <v>-5.1623470262408266E-2</v>
          </cell>
          <cell r="BE71">
            <v>0</v>
          </cell>
          <cell r="BG71">
            <v>307.08359529397688</v>
          </cell>
          <cell r="BH71">
            <v>-5.1623470262408266E-2</v>
          </cell>
          <cell r="BJ71">
            <v>312.45252215661884</v>
          </cell>
          <cell r="BK71">
            <v>296.32263867065211</v>
          </cell>
          <cell r="BL71">
            <v>-5.1623470262408447E-2</v>
          </cell>
          <cell r="BM71">
            <v>0</v>
          </cell>
          <cell r="BN71">
            <v>0</v>
          </cell>
          <cell r="BO71">
            <v>0</v>
          </cell>
        </row>
        <row r="72">
          <cell r="B72" t="str">
            <v>R951</v>
          </cell>
          <cell r="C72" t="str">
            <v>Cleveland Fire Authority</v>
          </cell>
          <cell r="E72">
            <v>9.6410350000000005</v>
          </cell>
          <cell r="G72">
            <v>18.922516831597999</v>
          </cell>
          <cell r="H72">
            <v>8.854101728099957E-2</v>
          </cell>
          <cell r="I72">
            <v>0</v>
          </cell>
          <cell r="J72">
            <v>0</v>
          </cell>
          <cell r="K72">
            <v>0</v>
          </cell>
          <cell r="L72">
            <v>0</v>
          </cell>
          <cell r="M72">
            <v>0</v>
          </cell>
          <cell r="N72">
            <v>0</v>
          </cell>
          <cell r="O72">
            <v>0</v>
          </cell>
          <cell r="P72">
            <v>0.18921958909651329</v>
          </cell>
          <cell r="Q72">
            <v>0</v>
          </cell>
          <cell r="R72">
            <v>0</v>
          </cell>
          <cell r="S72">
            <v>0</v>
          </cell>
          <cell r="T72">
            <v>0</v>
          </cell>
          <cell r="W72">
            <v>0</v>
          </cell>
          <cell r="X72">
            <v>0</v>
          </cell>
          <cell r="Y72">
            <v>0</v>
          </cell>
          <cell r="Z72">
            <v>0</v>
          </cell>
          <cell r="AB72">
            <v>28.84131243797551</v>
          </cell>
          <cell r="AD72">
            <v>9.6848337816223484</v>
          </cell>
          <cell r="AF72">
            <v>17.265611686462002</v>
          </cell>
          <cell r="AG72">
            <v>9.0608854202998801E-2</v>
          </cell>
          <cell r="AH72">
            <v>0</v>
          </cell>
          <cell r="AI72">
            <v>0</v>
          </cell>
          <cell r="AJ72">
            <v>0</v>
          </cell>
          <cell r="AK72">
            <v>0</v>
          </cell>
          <cell r="AL72">
            <v>0.19360196986392944</v>
          </cell>
          <cell r="AM72">
            <v>0.11995599999999999</v>
          </cell>
          <cell r="AN72">
            <v>0</v>
          </cell>
          <cell r="AO72">
            <v>0</v>
          </cell>
          <cell r="AP72">
            <v>0</v>
          </cell>
          <cell r="AQ72">
            <v>0</v>
          </cell>
          <cell r="AR72">
            <v>0</v>
          </cell>
          <cell r="AS72">
            <v>0</v>
          </cell>
          <cell r="AT72">
            <v>0</v>
          </cell>
          <cell r="AV72">
            <v>0</v>
          </cell>
          <cell r="AW72">
            <v>0</v>
          </cell>
          <cell r="AY72">
            <v>27.354612292151277</v>
          </cell>
          <cell r="BA72">
            <v>-1.4867001458242335</v>
          </cell>
          <cell r="BC72">
            <v>-5.1547589903248904E-2</v>
          </cell>
          <cell r="BE72">
            <v>0</v>
          </cell>
          <cell r="BG72">
            <v>27.354612292151277</v>
          </cell>
          <cell r="BH72">
            <v>-5.1547589903248904E-2</v>
          </cell>
          <cell r="BJ72">
            <v>27.830642650135825</v>
          </cell>
          <cell r="BK72">
            <v>26.396040096062755</v>
          </cell>
          <cell r="BL72">
            <v>-5.1547589903248911E-2</v>
          </cell>
          <cell r="BM72">
            <v>0</v>
          </cell>
          <cell r="BN72">
            <v>0</v>
          </cell>
          <cell r="BO72">
            <v>0</v>
          </cell>
        </row>
        <row r="73">
          <cell r="B73" t="str">
            <v>R142</v>
          </cell>
          <cell r="C73" t="str">
            <v>Stevenage</v>
          </cell>
          <cell r="E73">
            <v>4.6796129999999998</v>
          </cell>
          <cell r="G73">
            <v>4.9670203517699996</v>
          </cell>
          <cell r="H73">
            <v>2.4320796202000231E-2</v>
          </cell>
          <cell r="I73">
            <v>0</v>
          </cell>
          <cell r="J73">
            <v>0</v>
          </cell>
          <cell r="K73">
            <v>0</v>
          </cell>
          <cell r="L73">
            <v>0</v>
          </cell>
          <cell r="M73">
            <v>8.5470000000000008E-3</v>
          </cell>
          <cell r="N73">
            <v>7.8549999999999991E-3</v>
          </cell>
          <cell r="O73">
            <v>0</v>
          </cell>
          <cell r="P73">
            <v>0</v>
          </cell>
          <cell r="Q73">
            <v>1.0210652933333333</v>
          </cell>
          <cell r="R73">
            <v>7.7247003702521858E-3</v>
          </cell>
          <cell r="S73">
            <v>7.998543500818045E-2</v>
          </cell>
          <cell r="T73">
            <v>0</v>
          </cell>
          <cell r="W73">
            <v>0</v>
          </cell>
          <cell r="X73">
            <v>0</v>
          </cell>
          <cell r="Y73">
            <v>0</v>
          </cell>
          <cell r="Z73">
            <v>0</v>
          </cell>
          <cell r="AB73">
            <v>10.796131576683765</v>
          </cell>
          <cell r="AD73">
            <v>4.7111243350661125</v>
          </cell>
          <cell r="AF73">
            <v>4.1927784855940002</v>
          </cell>
          <cell r="AG73">
            <v>2.4888797811999916E-2</v>
          </cell>
          <cell r="AH73">
            <v>0</v>
          </cell>
          <cell r="AI73">
            <v>0</v>
          </cell>
          <cell r="AJ73">
            <v>0</v>
          </cell>
          <cell r="AK73">
            <v>0</v>
          </cell>
          <cell r="AL73">
            <v>0</v>
          </cell>
          <cell r="AM73">
            <v>5.5911000000000002E-2</v>
          </cell>
          <cell r="AN73">
            <v>1.2394891866666666</v>
          </cell>
          <cell r="AO73">
            <v>1.9738862248973792E-2</v>
          </cell>
          <cell r="AP73">
            <v>0</v>
          </cell>
          <cell r="AQ73">
            <v>0</v>
          </cell>
          <cell r="AR73">
            <v>0</v>
          </cell>
          <cell r="AS73">
            <v>0</v>
          </cell>
          <cell r="AT73">
            <v>0</v>
          </cell>
          <cell r="AV73">
            <v>0</v>
          </cell>
          <cell r="AW73">
            <v>0</v>
          </cell>
          <cell r="AY73">
            <v>10.243930667387753</v>
          </cell>
          <cell r="BA73">
            <v>-0.55220090929601184</v>
          </cell>
          <cell r="BC73">
            <v>-5.1148034402303089E-2</v>
          </cell>
          <cell r="BE73">
            <v>0</v>
          </cell>
          <cell r="BG73">
            <v>10.243930667387753</v>
          </cell>
          <cell r="BH73">
            <v>-5.1148034402303089E-2</v>
          </cell>
          <cell r="BJ73">
            <v>10.417808848355726</v>
          </cell>
          <cell r="BK73">
            <v>9.8849584029834112</v>
          </cell>
          <cell r="BL73">
            <v>-5.1148034402302957E-2</v>
          </cell>
          <cell r="BM73">
            <v>0</v>
          </cell>
          <cell r="BN73">
            <v>0</v>
          </cell>
          <cell r="BO73">
            <v>0</v>
          </cell>
        </row>
        <row r="74">
          <cell r="B74" t="str">
            <v>R305</v>
          </cell>
          <cell r="C74" t="str">
            <v>West Midlands Fire</v>
          </cell>
          <cell r="E74">
            <v>34.71</v>
          </cell>
          <cell r="G74">
            <v>68.155017255849998</v>
          </cell>
          <cell r="H74">
            <v>0.31891467896100878</v>
          </cell>
          <cell r="I74">
            <v>0</v>
          </cell>
          <cell r="J74">
            <v>0</v>
          </cell>
          <cell r="K74">
            <v>0</v>
          </cell>
          <cell r="L74">
            <v>0</v>
          </cell>
          <cell r="M74">
            <v>0</v>
          </cell>
          <cell r="N74">
            <v>0</v>
          </cell>
          <cell r="O74">
            <v>0</v>
          </cell>
          <cell r="P74">
            <v>1.2404730174379373</v>
          </cell>
          <cell r="Q74">
            <v>0</v>
          </cell>
          <cell r="R74">
            <v>0</v>
          </cell>
          <cell r="S74">
            <v>0</v>
          </cell>
          <cell r="T74">
            <v>0</v>
          </cell>
          <cell r="W74">
            <v>0</v>
          </cell>
          <cell r="X74">
            <v>0</v>
          </cell>
          <cell r="Y74">
            <v>0</v>
          </cell>
          <cell r="Z74">
            <v>0</v>
          </cell>
          <cell r="AB74">
            <v>104.42440495224895</v>
          </cell>
          <cell r="AD74">
            <v>34.923188728944545</v>
          </cell>
          <cell r="AF74">
            <v>62.185177967900003</v>
          </cell>
          <cell r="AG74">
            <v>0.32636279248300193</v>
          </cell>
          <cell r="AH74">
            <v>0</v>
          </cell>
          <cell r="AI74">
            <v>0</v>
          </cell>
          <cell r="AJ74">
            <v>0</v>
          </cell>
          <cell r="AK74">
            <v>0</v>
          </cell>
          <cell r="AL74">
            <v>1.247757573888356</v>
          </cell>
          <cell r="AM74">
            <v>0.44435200000000002</v>
          </cell>
          <cell r="AN74">
            <v>0</v>
          </cell>
          <cell r="AO74">
            <v>0</v>
          </cell>
          <cell r="AP74">
            <v>0</v>
          </cell>
          <cell r="AQ74">
            <v>0</v>
          </cell>
          <cell r="AR74">
            <v>0</v>
          </cell>
          <cell r="AS74">
            <v>0</v>
          </cell>
          <cell r="AT74">
            <v>0</v>
          </cell>
          <cell r="AV74">
            <v>0</v>
          </cell>
          <cell r="AW74">
            <v>0</v>
          </cell>
          <cell r="AY74">
            <v>99.126839063215883</v>
          </cell>
          <cell r="BA74">
            <v>-5.2975658890330664</v>
          </cell>
          <cell r="BC74">
            <v>-5.0731109183294175E-2</v>
          </cell>
          <cell r="BE74">
            <v>0</v>
          </cell>
          <cell r="BG74">
            <v>99.126839063215883</v>
          </cell>
          <cell r="BH74">
            <v>-5.0731109183294175E-2</v>
          </cell>
          <cell r="BJ74">
            <v>100.76511963278438</v>
          </cell>
          <cell r="BK74">
            <v>95.653193346825901</v>
          </cell>
          <cell r="BL74">
            <v>-5.0731109183294092E-2</v>
          </cell>
          <cell r="BM74">
            <v>0</v>
          </cell>
          <cell r="BN74">
            <v>0</v>
          </cell>
          <cell r="BO74">
            <v>0</v>
          </cell>
        </row>
        <row r="75">
          <cell r="B75" t="str">
            <v>R371</v>
          </cell>
          <cell r="C75" t="str">
            <v>Camden</v>
          </cell>
          <cell r="E75">
            <v>85.182054466000011</v>
          </cell>
          <cell r="G75">
            <v>180.057087265869</v>
          </cell>
          <cell r="H75">
            <v>0.86494837501102684</v>
          </cell>
          <cell r="I75">
            <v>0</v>
          </cell>
          <cell r="J75">
            <v>0</v>
          </cell>
          <cell r="K75">
            <v>0</v>
          </cell>
          <cell r="L75">
            <v>8.5826999999999987E-2</v>
          </cell>
          <cell r="M75">
            <v>8.5470000000000008E-3</v>
          </cell>
          <cell r="N75">
            <v>7.8549999999999991E-3</v>
          </cell>
          <cell r="O75">
            <v>1.0223500000000001</v>
          </cell>
          <cell r="P75">
            <v>0</v>
          </cell>
          <cell r="Q75">
            <v>5.2737726711111108</v>
          </cell>
          <cell r="R75">
            <v>0.27345961434899191</v>
          </cell>
          <cell r="S75">
            <v>0.15854032084228339</v>
          </cell>
          <cell r="T75">
            <v>0.1</v>
          </cell>
          <cell r="W75">
            <v>0.23221800000000001</v>
          </cell>
          <cell r="X75">
            <v>26.367561487623984</v>
          </cell>
          <cell r="Y75">
            <v>0.9171161173775495</v>
          </cell>
          <cell r="Z75">
            <v>8.8322548389830509</v>
          </cell>
          <cell r="AB75">
            <v>309.38359215716702</v>
          </cell>
          <cell r="AD75">
            <v>86.38422946026823</v>
          </cell>
          <cell r="AF75">
            <v>152.69303578148799</v>
          </cell>
          <cell r="AG75">
            <v>0.88514886784599722</v>
          </cell>
          <cell r="AH75">
            <v>0</v>
          </cell>
          <cell r="AI75">
            <v>0</v>
          </cell>
          <cell r="AJ75">
            <v>0</v>
          </cell>
          <cell r="AK75">
            <v>5.7217999999999991E-2</v>
          </cell>
          <cell r="AL75">
            <v>0</v>
          </cell>
          <cell r="AM75">
            <v>1.04583</v>
          </cell>
          <cell r="AN75">
            <v>6.3317672044444437</v>
          </cell>
          <cell r="AO75">
            <v>0.69876906540985073</v>
          </cell>
          <cell r="AP75">
            <v>0</v>
          </cell>
          <cell r="AQ75">
            <v>0</v>
          </cell>
          <cell r="AR75">
            <v>0</v>
          </cell>
          <cell r="AS75">
            <v>0.173207</v>
          </cell>
          <cell r="AT75">
            <v>26.367561487623984</v>
          </cell>
          <cell r="AV75">
            <v>0.9171161173775495</v>
          </cell>
          <cell r="AW75">
            <v>18.170000000000002</v>
          </cell>
          <cell r="AY75">
            <v>293.72388298445804</v>
          </cell>
          <cell r="BA75">
            <v>-15.659709172708972</v>
          </cell>
          <cell r="BC75">
            <v>-5.0615836035525219E-2</v>
          </cell>
          <cell r="BE75">
            <v>0</v>
          </cell>
          <cell r="BG75">
            <v>293.72388298445804</v>
          </cell>
          <cell r="BH75">
            <v>-5.0615836035525219E-2</v>
          </cell>
          <cell r="BJ75">
            <v>298.54203804554311</v>
          </cell>
          <cell r="BK75">
            <v>283.43108319811836</v>
          </cell>
          <cell r="BL75">
            <v>-5.0615836035525247E-2</v>
          </cell>
          <cell r="BM75">
            <v>0</v>
          </cell>
          <cell r="BN75">
            <v>0</v>
          </cell>
          <cell r="BO75">
            <v>0</v>
          </cell>
        </row>
        <row r="76">
          <cell r="B76" t="str">
            <v>R48</v>
          </cell>
          <cell r="C76" t="str">
            <v>Carlisle</v>
          </cell>
          <cell r="E76">
            <v>5.9990940000000004</v>
          </cell>
          <cell r="G76">
            <v>6.4511570357299997</v>
          </cell>
          <cell r="H76">
            <v>3.1532019164000641E-2</v>
          </cell>
          <cell r="I76">
            <v>-5.3884000000000001E-2</v>
          </cell>
          <cell r="J76">
            <v>0</v>
          </cell>
          <cell r="K76">
            <v>0</v>
          </cell>
          <cell r="L76">
            <v>0</v>
          </cell>
          <cell r="M76">
            <v>8.5470000000000008E-3</v>
          </cell>
          <cell r="N76">
            <v>7.8549999999999991E-3</v>
          </cell>
          <cell r="O76">
            <v>0</v>
          </cell>
          <cell r="P76">
            <v>0</v>
          </cell>
          <cell r="Q76">
            <v>1.3096785573333334</v>
          </cell>
          <cell r="R76">
            <v>1.0038448912536442E-2</v>
          </cell>
          <cell r="S76">
            <v>8.2707456541842223E-2</v>
          </cell>
          <cell r="T76">
            <v>0</v>
          </cell>
          <cell r="W76">
            <v>0</v>
          </cell>
          <cell r="X76">
            <v>0</v>
          </cell>
          <cell r="Y76">
            <v>0</v>
          </cell>
          <cell r="Z76">
            <v>0</v>
          </cell>
          <cell r="AB76">
            <v>13.846725517681712</v>
          </cell>
          <cell r="AD76">
            <v>6.0436942410549888</v>
          </cell>
          <cell r="AF76">
            <v>5.4517095905900002</v>
          </cell>
          <cell r="AG76">
            <v>3.2268435746999925E-2</v>
          </cell>
          <cell r="AH76">
            <v>-5.3884000000000001E-2</v>
          </cell>
          <cell r="AI76">
            <v>0</v>
          </cell>
          <cell r="AJ76">
            <v>0</v>
          </cell>
          <cell r="AK76">
            <v>0</v>
          </cell>
          <cell r="AL76">
            <v>0</v>
          </cell>
          <cell r="AM76">
            <v>6.9393999999999997E-2</v>
          </cell>
          <cell r="AN76">
            <v>1.5786996773333335</v>
          </cell>
          <cell r="AO76">
            <v>2.5651164547557552E-2</v>
          </cell>
          <cell r="AP76">
            <v>0</v>
          </cell>
          <cell r="AQ76">
            <v>0</v>
          </cell>
          <cell r="AR76">
            <v>0</v>
          </cell>
          <cell r="AS76">
            <v>0</v>
          </cell>
          <cell r="AT76">
            <v>0</v>
          </cell>
          <cell r="AV76">
            <v>0</v>
          </cell>
          <cell r="AW76">
            <v>0</v>
          </cell>
          <cell r="AY76">
            <v>13.14753310927288</v>
          </cell>
          <cell r="BA76">
            <v>-0.69919240840883212</v>
          </cell>
          <cell r="BC76">
            <v>-5.0495144683556523E-2</v>
          </cell>
          <cell r="BE76">
            <v>0</v>
          </cell>
          <cell r="BG76">
            <v>13.14753310927288</v>
          </cell>
          <cell r="BH76">
            <v>-5.0495144683556523E-2</v>
          </cell>
          <cell r="BJ76">
            <v>13.361502552488107</v>
          </cell>
          <cell r="BK76">
            <v>12.686811547910509</v>
          </cell>
          <cell r="BL76">
            <v>-5.049514468355662E-2</v>
          </cell>
          <cell r="BM76">
            <v>0</v>
          </cell>
          <cell r="BN76">
            <v>0</v>
          </cell>
          <cell r="BO76">
            <v>1</v>
          </cell>
        </row>
        <row r="77">
          <cell r="B77" t="str">
            <v>R606</v>
          </cell>
          <cell r="C77" t="str">
            <v>Hartlepool</v>
          </cell>
          <cell r="E77">
            <v>31.070665000000002</v>
          </cell>
          <cell r="G77">
            <v>56.733432456997996</v>
          </cell>
          <cell r="H77">
            <v>0.26936400152899326</v>
          </cell>
          <cell r="I77">
            <v>-6.2839999999999997E-3</v>
          </cell>
          <cell r="J77">
            <v>0</v>
          </cell>
          <cell r="K77">
            <v>6.777E-3</v>
          </cell>
          <cell r="L77">
            <v>1.8286999999999998E-2</v>
          </cell>
          <cell r="M77">
            <v>8.5470000000000008E-3</v>
          </cell>
          <cell r="N77">
            <v>7.8549999999999991E-3</v>
          </cell>
          <cell r="O77">
            <v>0.63536300000000001</v>
          </cell>
          <cell r="P77">
            <v>0</v>
          </cell>
          <cell r="Q77">
            <v>1.3325595655555555</v>
          </cell>
          <cell r="R77">
            <v>8.5283759274357149E-2</v>
          </cell>
          <cell r="S77">
            <v>0.10570117265638074</v>
          </cell>
          <cell r="T77">
            <v>0</v>
          </cell>
          <cell r="W77">
            <v>9.0507000000000004E-2</v>
          </cell>
          <cell r="X77">
            <v>8.485920973134375</v>
          </cell>
          <cell r="Y77">
            <v>0.47385573503399292</v>
          </cell>
          <cell r="Z77">
            <v>3.2707668305084741</v>
          </cell>
          <cell r="AB77">
            <v>102.58860149469014</v>
          </cell>
          <cell r="AD77">
            <v>31.319611238144283</v>
          </cell>
          <cell r="AF77">
            <v>48.310752366406</v>
          </cell>
          <cell r="AG77">
            <v>0.27565488054499776</v>
          </cell>
          <cell r="AH77">
            <v>-6.2839999999999997E-3</v>
          </cell>
          <cell r="AI77">
            <v>0</v>
          </cell>
          <cell r="AJ77">
            <v>6.777E-3</v>
          </cell>
          <cell r="AK77">
            <v>1.2191333333333332E-2</v>
          </cell>
          <cell r="AL77">
            <v>0</v>
          </cell>
          <cell r="AM77">
            <v>0.41109000000000001</v>
          </cell>
          <cell r="AN77">
            <v>1.4772336988888888</v>
          </cell>
          <cell r="AO77">
            <v>0.2179248767853787</v>
          </cell>
          <cell r="AP77">
            <v>0</v>
          </cell>
          <cell r="AQ77">
            <v>0</v>
          </cell>
          <cell r="AR77">
            <v>0</v>
          </cell>
          <cell r="AS77">
            <v>6.7507999999999999E-2</v>
          </cell>
          <cell r="AT77">
            <v>8.485920973134375</v>
          </cell>
          <cell r="AV77">
            <v>0.47385573503399292</v>
          </cell>
          <cell r="AW77">
            <v>6.3650000000000002</v>
          </cell>
          <cell r="AY77">
            <v>97.417236102271247</v>
          </cell>
          <cell r="BA77">
            <v>-5.1713653924188918</v>
          </cell>
          <cell r="BC77">
            <v>-5.0408771706343572E-2</v>
          </cell>
          <cell r="BE77">
            <v>0</v>
          </cell>
          <cell r="BG77">
            <v>97.417236102271247</v>
          </cell>
          <cell r="BH77">
            <v>-5.0408771706343572E-2</v>
          </cell>
          <cell r="BJ77">
            <v>98.993647196740497</v>
          </cell>
          <cell r="BK77">
            <v>94.003499034821701</v>
          </cell>
          <cell r="BL77">
            <v>-5.0408771706343433E-2</v>
          </cell>
          <cell r="BM77">
            <v>0</v>
          </cell>
          <cell r="BN77">
            <v>1</v>
          </cell>
          <cell r="BO77">
            <v>0</v>
          </cell>
        </row>
        <row r="78">
          <cell r="B78" t="str">
            <v>R256</v>
          </cell>
          <cell r="C78" t="str">
            <v>Newcastle-under-Lyme</v>
          </cell>
          <cell r="E78">
            <v>6.1731400000000001</v>
          </cell>
          <cell r="G78">
            <v>7.1925632027380004</v>
          </cell>
          <cell r="H78">
            <v>3.5321708862000145E-2</v>
          </cell>
          <cell r="I78">
            <v>-4.3364E-2</v>
          </cell>
          <cell r="J78">
            <v>0</v>
          </cell>
          <cell r="K78">
            <v>0</v>
          </cell>
          <cell r="L78">
            <v>0</v>
          </cell>
          <cell r="M78">
            <v>8.5470000000000008E-3</v>
          </cell>
          <cell r="N78">
            <v>7.8549999999999991E-3</v>
          </cell>
          <cell r="O78">
            <v>0</v>
          </cell>
          <cell r="P78">
            <v>0</v>
          </cell>
          <cell r="Q78">
            <v>1.2952625742222224</v>
          </cell>
          <cell r="R78">
            <v>1.1205144341423013E-2</v>
          </cell>
          <cell r="S78">
            <v>8.5660151303558543E-2</v>
          </cell>
          <cell r="T78">
            <v>0</v>
          </cell>
          <cell r="W78">
            <v>0</v>
          </cell>
          <cell r="X78">
            <v>0</v>
          </cell>
          <cell r="Y78">
            <v>0</v>
          </cell>
          <cell r="Z78">
            <v>0</v>
          </cell>
          <cell r="AB78">
            <v>14.766190781467204</v>
          </cell>
          <cell r="AD78">
            <v>6.2032758276640738</v>
          </cell>
          <cell r="AF78">
            <v>6.0680009353240001</v>
          </cell>
          <cell r="AG78">
            <v>3.6146631998999978E-2</v>
          </cell>
          <cell r="AH78">
            <v>-4.3364E-2</v>
          </cell>
          <cell r="AI78">
            <v>0</v>
          </cell>
          <cell r="AJ78">
            <v>0</v>
          </cell>
          <cell r="AK78">
            <v>0</v>
          </cell>
          <cell r="AL78">
            <v>0</v>
          </cell>
          <cell r="AM78">
            <v>7.0216000000000001E-2</v>
          </cell>
          <cell r="AN78">
            <v>1.6592524408888891</v>
          </cell>
          <cell r="AO78">
            <v>2.8632411619092524E-2</v>
          </cell>
          <cell r="AP78">
            <v>0</v>
          </cell>
          <cell r="AQ78">
            <v>0</v>
          </cell>
          <cell r="AR78">
            <v>0</v>
          </cell>
          <cell r="AS78">
            <v>0</v>
          </cell>
          <cell r="AT78">
            <v>0</v>
          </cell>
          <cell r="AV78">
            <v>0</v>
          </cell>
          <cell r="AW78">
            <v>0</v>
          </cell>
          <cell r="AY78">
            <v>14.022160247495053</v>
          </cell>
          <cell r="BA78">
            <v>-0.74403053397215047</v>
          </cell>
          <cell r="BC78">
            <v>-5.0387438777099551E-2</v>
          </cell>
          <cell r="BE78">
            <v>0</v>
          </cell>
          <cell r="BG78">
            <v>14.022160247495053</v>
          </cell>
          <cell r="BH78">
            <v>-5.0387438777099551E-2</v>
          </cell>
          <cell r="BJ78">
            <v>14.24874751544386</v>
          </cell>
          <cell r="BK78">
            <v>13.530789622359084</v>
          </cell>
          <cell r="BL78">
            <v>-5.0387438777099502E-2</v>
          </cell>
          <cell r="BM78">
            <v>0</v>
          </cell>
          <cell r="BN78">
            <v>0</v>
          </cell>
          <cell r="BO78">
            <v>0</v>
          </cell>
        </row>
        <row r="79">
          <cell r="B79" t="str">
            <v>R364</v>
          </cell>
          <cell r="C79" t="str">
            <v>Wolverhampton</v>
          </cell>
          <cell r="E79">
            <v>76.587000000000003</v>
          </cell>
          <cell r="G79">
            <v>157.91479308317102</v>
          </cell>
          <cell r="H79">
            <v>0.75327124687999492</v>
          </cell>
          <cell r="I79">
            <v>0</v>
          </cell>
          <cell r="J79">
            <v>0</v>
          </cell>
          <cell r="K79">
            <v>0</v>
          </cell>
          <cell r="L79">
            <v>4.7411999999999982E-2</v>
          </cell>
          <cell r="M79">
            <v>8.5470000000000008E-3</v>
          </cell>
          <cell r="N79">
            <v>7.8549999999999991E-3</v>
          </cell>
          <cell r="O79">
            <v>1.587175</v>
          </cell>
          <cell r="P79">
            <v>0</v>
          </cell>
          <cell r="Q79">
            <v>2.3275765133333337</v>
          </cell>
          <cell r="R79">
            <v>0.23823648781262338</v>
          </cell>
          <cell r="S79">
            <v>0.18329683950154355</v>
          </cell>
          <cell r="T79">
            <v>9.7000000000000003E-2</v>
          </cell>
          <cell r="W79">
            <v>0.24860199999999999</v>
          </cell>
          <cell r="X79">
            <v>19.295996712738752</v>
          </cell>
          <cell r="Y79">
            <v>1.3309135400477021</v>
          </cell>
          <cell r="Z79">
            <v>9.0931898008474583</v>
          </cell>
          <cell r="AB79">
            <v>269.72086522433244</v>
          </cell>
          <cell r="AD79">
            <v>76.976568770960881</v>
          </cell>
          <cell r="AF79">
            <v>135.005256332301</v>
          </cell>
          <cell r="AG79">
            <v>0.77086356899400055</v>
          </cell>
          <cell r="AH79">
            <v>0</v>
          </cell>
          <cell r="AI79">
            <v>0</v>
          </cell>
          <cell r="AJ79">
            <v>0</v>
          </cell>
          <cell r="AK79">
            <v>3.160799999999999E-2</v>
          </cell>
          <cell r="AL79">
            <v>0</v>
          </cell>
          <cell r="AM79">
            <v>0.97873699999999997</v>
          </cell>
          <cell r="AN79">
            <v>3.0725213133333336</v>
          </cell>
          <cell r="AO79">
            <v>0.60876370476738306</v>
          </cell>
          <cell r="AP79">
            <v>0</v>
          </cell>
          <cell r="AQ79">
            <v>0</v>
          </cell>
          <cell r="AR79">
            <v>0</v>
          </cell>
          <cell r="AS79">
            <v>0.18542800000000001</v>
          </cell>
          <cell r="AT79">
            <v>19.295996712738752</v>
          </cell>
          <cell r="AV79">
            <v>1.3309135400477021</v>
          </cell>
          <cell r="AW79">
            <v>17.939</v>
          </cell>
          <cell r="AY79">
            <v>256.19565694314304</v>
          </cell>
          <cell r="BA79">
            <v>-13.525208281189407</v>
          </cell>
          <cell r="BC79">
            <v>-5.0145205747950609E-2</v>
          </cell>
          <cell r="BE79">
            <v>0</v>
          </cell>
          <cell r="BG79">
            <v>256.19565694314304</v>
          </cell>
          <cell r="BH79">
            <v>-5.0145205747950609E-2</v>
          </cell>
          <cell r="BJ79">
            <v>260.26918960386797</v>
          </cell>
          <cell r="BK79">
            <v>247.21793754132963</v>
          </cell>
          <cell r="BL79">
            <v>-5.0145205747950651E-2</v>
          </cell>
          <cell r="BM79">
            <v>0</v>
          </cell>
          <cell r="BN79">
            <v>0</v>
          </cell>
          <cell r="BO79">
            <v>0</v>
          </cell>
        </row>
        <row r="80">
          <cell r="B80" t="str">
            <v>R378</v>
          </cell>
          <cell r="C80" t="str">
            <v>Lewisham</v>
          </cell>
          <cell r="E80">
            <v>78.403550999999993</v>
          </cell>
          <cell r="G80">
            <v>187.41825545404899</v>
          </cell>
          <cell r="H80">
            <v>0.89961479576098924</v>
          </cell>
          <cell r="I80">
            <v>0</v>
          </cell>
          <cell r="J80">
            <v>0</v>
          </cell>
          <cell r="K80">
            <v>0</v>
          </cell>
          <cell r="L80">
            <v>0.11761000000000002</v>
          </cell>
          <cell r="M80">
            <v>8.5470000000000008E-3</v>
          </cell>
          <cell r="N80">
            <v>7.8549999999999991E-3</v>
          </cell>
          <cell r="O80">
            <v>1.8274319999999999</v>
          </cell>
          <cell r="P80">
            <v>0</v>
          </cell>
          <cell r="Q80">
            <v>6.4427798322222225</v>
          </cell>
          <cell r="R80">
            <v>0.28297479762529532</v>
          </cell>
          <cell r="S80">
            <v>0.20120083518576912</v>
          </cell>
          <cell r="T80">
            <v>0.1</v>
          </cell>
          <cell r="W80">
            <v>0.24705099999999999</v>
          </cell>
          <cell r="X80">
            <v>20.088115963869225</v>
          </cell>
          <cell r="Y80">
            <v>1.0237581530220925</v>
          </cell>
          <cell r="Z80">
            <v>9.4943978411016943</v>
          </cell>
          <cell r="AB80">
            <v>306.56314367283636</v>
          </cell>
          <cell r="AD80">
            <v>79.178445365502483</v>
          </cell>
          <cell r="AF80">
            <v>159.24248360751798</v>
          </cell>
          <cell r="AG80">
            <v>0.92062490776398775</v>
          </cell>
          <cell r="AH80">
            <v>0</v>
          </cell>
          <cell r="AI80">
            <v>0</v>
          </cell>
          <cell r="AJ80">
            <v>0</v>
          </cell>
          <cell r="AK80">
            <v>7.840666666666668E-2</v>
          </cell>
          <cell r="AL80">
            <v>0</v>
          </cell>
          <cell r="AM80">
            <v>0.97800299999999996</v>
          </cell>
          <cell r="AN80">
            <v>9.0717683655555543</v>
          </cell>
          <cell r="AO80">
            <v>0.72308313365358257</v>
          </cell>
          <cell r="AP80">
            <v>0</v>
          </cell>
          <cell r="AQ80">
            <v>0</v>
          </cell>
          <cell r="AR80">
            <v>0</v>
          </cell>
          <cell r="AS80">
            <v>0.18427099999999999</v>
          </cell>
          <cell r="AT80">
            <v>20.088115963869225</v>
          </cell>
          <cell r="AV80">
            <v>1.0237581530220925</v>
          </cell>
          <cell r="AW80">
            <v>19.739999999999998</v>
          </cell>
          <cell r="AY80">
            <v>291.22896016355156</v>
          </cell>
          <cell r="BA80">
            <v>-15.334183509284799</v>
          </cell>
          <cell r="BC80">
            <v>-5.0019657697826229E-2</v>
          </cell>
          <cell r="BE80">
            <v>0</v>
          </cell>
          <cell r="BG80">
            <v>291.22896016355156</v>
          </cell>
          <cell r="BH80">
            <v>-5.0019657697826229E-2</v>
          </cell>
          <cell r="BJ80">
            <v>295.82042494110033</v>
          </cell>
          <cell r="BK80">
            <v>281.02358854552097</v>
          </cell>
          <cell r="BL80">
            <v>-5.001965769782632E-2</v>
          </cell>
          <cell r="BM80">
            <v>0</v>
          </cell>
          <cell r="BN80">
            <v>0</v>
          </cell>
          <cell r="BO80">
            <v>0</v>
          </cell>
        </row>
        <row r="81">
          <cell r="B81" t="str">
            <v>R391</v>
          </cell>
          <cell r="C81" t="str">
            <v>Haringey</v>
          </cell>
          <cell r="E81">
            <v>79.457213120000006</v>
          </cell>
          <cell r="G81">
            <v>162.253098947788</v>
          </cell>
          <cell r="H81">
            <v>0.77515699046200515</v>
          </cell>
          <cell r="I81">
            <v>0</v>
          </cell>
          <cell r="J81">
            <v>0</v>
          </cell>
          <cell r="K81">
            <v>0</v>
          </cell>
          <cell r="L81">
            <v>7.5247999999999982E-2</v>
          </cell>
          <cell r="M81">
            <v>8.5470000000000008E-3</v>
          </cell>
          <cell r="N81">
            <v>7.8549999999999991E-3</v>
          </cell>
          <cell r="O81">
            <v>1.3352120000000001</v>
          </cell>
          <cell r="P81">
            <v>0</v>
          </cell>
          <cell r="Q81">
            <v>5.0810737122222225</v>
          </cell>
          <cell r="R81">
            <v>0.24520000923353441</v>
          </cell>
          <cell r="S81">
            <v>0.20367299499846625</v>
          </cell>
          <cell r="T81">
            <v>0.1</v>
          </cell>
          <cell r="W81">
            <v>0.207374</v>
          </cell>
          <cell r="X81">
            <v>18.189355368775512</v>
          </cell>
          <cell r="Y81">
            <v>0.7788170974833607</v>
          </cell>
          <cell r="Z81">
            <v>7.9464411991525425</v>
          </cell>
          <cell r="AB81">
            <v>276.66426544011563</v>
          </cell>
          <cell r="AD81">
            <v>79.846831715687898</v>
          </cell>
          <cell r="AF81">
            <v>137.81722522103101</v>
          </cell>
          <cell r="AG81">
            <v>0.79326044459100065</v>
          </cell>
          <cell r="AH81">
            <v>0</v>
          </cell>
          <cell r="AI81">
            <v>0</v>
          </cell>
          <cell r="AJ81">
            <v>0</v>
          </cell>
          <cell r="AK81">
            <v>5.0165333333333319E-2</v>
          </cell>
          <cell r="AL81">
            <v>0</v>
          </cell>
          <cell r="AM81">
            <v>1.0373870000000001</v>
          </cell>
          <cell r="AN81">
            <v>7.0673759788888892</v>
          </cell>
          <cell r="AO81">
            <v>0.62655753281338322</v>
          </cell>
          <cell r="AP81">
            <v>0</v>
          </cell>
          <cell r="AQ81">
            <v>0</v>
          </cell>
          <cell r="AR81">
            <v>0</v>
          </cell>
          <cell r="AS81">
            <v>0.15467600000000001</v>
          </cell>
          <cell r="AT81">
            <v>18.189355368775512</v>
          </cell>
          <cell r="AV81">
            <v>0.7788170974833607</v>
          </cell>
          <cell r="AW81">
            <v>16.472999999999999</v>
          </cell>
          <cell r="AY81">
            <v>262.83465169260438</v>
          </cell>
          <cell r="BA81">
            <v>-13.829613747511246</v>
          </cell>
          <cell r="BC81">
            <v>-4.998698955758233E-2</v>
          </cell>
          <cell r="BE81">
            <v>0</v>
          </cell>
          <cell r="BG81">
            <v>262.83465169260438</v>
          </cell>
          <cell r="BH81">
            <v>-4.998698955758233E-2</v>
          </cell>
          <cell r="BJ81">
            <v>266.96927617579172</v>
          </cell>
          <cell r="BK81">
            <v>253.62428575539712</v>
          </cell>
          <cell r="BL81">
            <v>-4.9986989557582261E-2</v>
          </cell>
          <cell r="BM81">
            <v>0</v>
          </cell>
          <cell r="BN81">
            <v>0</v>
          </cell>
          <cell r="BO81">
            <v>0</v>
          </cell>
        </row>
        <row r="82">
          <cell r="B82" t="str">
            <v>R160</v>
          </cell>
          <cell r="C82" t="str">
            <v>Dover</v>
          </cell>
          <cell r="E82">
            <v>5.8739499999999998</v>
          </cell>
          <cell r="G82">
            <v>7.0668471535130006</v>
          </cell>
          <cell r="H82">
            <v>3.5028602487999945E-2</v>
          </cell>
          <cell r="I82">
            <v>-0.28460999999999997</v>
          </cell>
          <cell r="J82">
            <v>0</v>
          </cell>
          <cell r="K82">
            <v>0</v>
          </cell>
          <cell r="L82">
            <v>0</v>
          </cell>
          <cell r="M82">
            <v>8.5470000000000008E-3</v>
          </cell>
          <cell r="N82">
            <v>7.8549999999999991E-3</v>
          </cell>
          <cell r="O82">
            <v>0</v>
          </cell>
          <cell r="P82">
            <v>0</v>
          </cell>
          <cell r="Q82">
            <v>1.2958969111111112</v>
          </cell>
          <cell r="R82">
            <v>1.1018284433441022E-2</v>
          </cell>
          <cell r="S82">
            <v>8.8543677286552019E-2</v>
          </cell>
          <cell r="T82">
            <v>0</v>
          </cell>
          <cell r="W82">
            <v>0</v>
          </cell>
          <cell r="X82">
            <v>0</v>
          </cell>
          <cell r="Y82">
            <v>0</v>
          </cell>
          <cell r="Z82">
            <v>0</v>
          </cell>
          <cell r="AB82">
            <v>14.103076628832101</v>
          </cell>
          <cell r="AD82">
            <v>5.9102035393631995</v>
          </cell>
          <cell r="AF82">
            <v>5.9556032034050004</v>
          </cell>
          <cell r="AG82">
            <v>3.5846680253000002E-2</v>
          </cell>
          <cell r="AH82">
            <v>-0.28460999999999997</v>
          </cell>
          <cell r="AI82">
            <v>0</v>
          </cell>
          <cell r="AJ82">
            <v>0</v>
          </cell>
          <cell r="AK82">
            <v>0</v>
          </cell>
          <cell r="AL82">
            <v>0</v>
          </cell>
          <cell r="AM82">
            <v>6.9185999999999998E-2</v>
          </cell>
          <cell r="AN82">
            <v>1.6923264577777777</v>
          </cell>
          <cell r="AO82">
            <v>2.815493005906769E-2</v>
          </cell>
          <cell r="AP82">
            <v>0</v>
          </cell>
          <cell r="AQ82">
            <v>0</v>
          </cell>
          <cell r="AR82">
            <v>0</v>
          </cell>
          <cell r="AS82">
            <v>0</v>
          </cell>
          <cell r="AT82">
            <v>0</v>
          </cell>
          <cell r="AV82">
            <v>0</v>
          </cell>
          <cell r="AW82">
            <v>0</v>
          </cell>
          <cell r="AY82">
            <v>13.406710810858044</v>
          </cell>
          <cell r="BA82">
            <v>-0.69636581797405661</v>
          </cell>
          <cell r="BC82">
            <v>-4.9376872600296141E-2</v>
          </cell>
          <cell r="BE82">
            <v>0</v>
          </cell>
          <cell r="BG82">
            <v>13.406710810858044</v>
          </cell>
          <cell r="BH82">
            <v>-4.9376872600296141E-2</v>
          </cell>
          <cell r="BJ82">
            <v>13.608870496742883</v>
          </cell>
          <cell r="BK82">
            <v>12.93690703199128</v>
          </cell>
          <cell r="BL82">
            <v>-4.9376872600296155E-2</v>
          </cell>
          <cell r="BM82">
            <v>0</v>
          </cell>
          <cell r="BN82">
            <v>1</v>
          </cell>
          <cell r="BO82">
            <v>0</v>
          </cell>
        </row>
        <row r="83">
          <cell r="B83" t="str">
            <v>R75</v>
          </cell>
          <cell r="C83" t="str">
            <v>Purbeck</v>
          </cell>
          <cell r="E83">
            <v>3.09534135</v>
          </cell>
          <cell r="G83">
            <v>2.192964390652</v>
          </cell>
          <cell r="H83">
            <v>1.0926676878000145E-2</v>
          </cell>
          <cell r="I83">
            <v>-0.11201999999999999</v>
          </cell>
          <cell r="J83">
            <v>0</v>
          </cell>
          <cell r="K83">
            <v>0</v>
          </cell>
          <cell r="L83">
            <v>0</v>
          </cell>
          <cell r="M83">
            <v>8.5470000000000008E-3</v>
          </cell>
          <cell r="N83">
            <v>7.8549999999999991E-3</v>
          </cell>
          <cell r="O83">
            <v>0</v>
          </cell>
          <cell r="P83">
            <v>0</v>
          </cell>
          <cell r="Q83">
            <v>0.34554986666666671</v>
          </cell>
          <cell r="R83">
            <v>3.4463532396990606E-3</v>
          </cell>
          <cell r="S83">
            <v>5.9198696259128381E-2</v>
          </cell>
          <cell r="T83">
            <v>0</v>
          </cell>
          <cell r="W83">
            <v>0</v>
          </cell>
          <cell r="X83">
            <v>0</v>
          </cell>
          <cell r="Y83">
            <v>0</v>
          </cell>
          <cell r="Z83">
            <v>0</v>
          </cell>
          <cell r="AB83">
            <v>5.6118093336954935</v>
          </cell>
          <cell r="AD83">
            <v>3.1132749726697875</v>
          </cell>
          <cell r="AF83">
            <v>1.852918057358</v>
          </cell>
          <cell r="AG83">
            <v>1.1181864659999962E-2</v>
          </cell>
          <cell r="AH83">
            <v>-0.11201999999999999</v>
          </cell>
          <cell r="AI83">
            <v>0</v>
          </cell>
          <cell r="AJ83">
            <v>0</v>
          </cell>
          <cell r="AK83">
            <v>0</v>
          </cell>
          <cell r="AL83">
            <v>0</v>
          </cell>
          <cell r="AM83">
            <v>3.4521999999999997E-2</v>
          </cell>
          <cell r="AN83">
            <v>0.42746880000000004</v>
          </cell>
          <cell r="AO83">
            <v>8.8064376091138222E-3</v>
          </cell>
          <cell r="AP83">
            <v>0</v>
          </cell>
          <cell r="AQ83">
            <v>0</v>
          </cell>
          <cell r="AR83">
            <v>0</v>
          </cell>
          <cell r="AS83">
            <v>0</v>
          </cell>
          <cell r="AT83">
            <v>0</v>
          </cell>
          <cell r="AV83">
            <v>0</v>
          </cell>
          <cell r="AW83">
            <v>0</v>
          </cell>
          <cell r="AY83">
            <v>5.3361521322969008</v>
          </cell>
          <cell r="BA83">
            <v>-0.27565720139859273</v>
          </cell>
          <cell r="BC83">
            <v>-4.912091359616217E-2</v>
          </cell>
          <cell r="BE83">
            <v>0</v>
          </cell>
          <cell r="BG83">
            <v>5.3361521322969008</v>
          </cell>
          <cell r="BH83">
            <v>-4.912091359616217E-2</v>
          </cell>
          <cell r="BJ83">
            <v>5.4151578754485783</v>
          </cell>
          <cell r="BK83">
            <v>5.1491603733390914</v>
          </cell>
          <cell r="BL83">
            <v>-4.9120913596162205E-2</v>
          </cell>
          <cell r="BM83">
            <v>0</v>
          </cell>
          <cell r="BN83">
            <v>1</v>
          </cell>
          <cell r="BO83">
            <v>1</v>
          </cell>
        </row>
        <row r="84">
          <cell r="B84" t="str">
            <v>R24</v>
          </cell>
          <cell r="C84" t="str">
            <v>Fenland</v>
          </cell>
          <cell r="E84">
            <v>6.6341739999999998</v>
          </cell>
          <cell r="G84">
            <v>7.0604336086680002</v>
          </cell>
          <cell r="H84">
            <v>3.4998935790999795E-2</v>
          </cell>
          <cell r="I84">
            <v>-0.117261</v>
          </cell>
          <cell r="J84">
            <v>0</v>
          </cell>
          <cell r="K84">
            <v>0</v>
          </cell>
          <cell r="L84">
            <v>0</v>
          </cell>
          <cell r="M84">
            <v>8.5470000000000008E-3</v>
          </cell>
          <cell r="N84">
            <v>7.8549999999999991E-3</v>
          </cell>
          <cell r="O84">
            <v>0</v>
          </cell>
          <cell r="P84">
            <v>0</v>
          </cell>
          <cell r="Q84">
            <v>1.2164843111111112</v>
          </cell>
          <cell r="R84">
            <v>1.1011912065432169E-2</v>
          </cell>
          <cell r="S84">
            <v>8.0532354568246589E-2</v>
          </cell>
          <cell r="T84">
            <v>0</v>
          </cell>
          <cell r="W84">
            <v>0</v>
          </cell>
          <cell r="X84">
            <v>0</v>
          </cell>
          <cell r="Y84">
            <v>0</v>
          </cell>
          <cell r="Z84">
            <v>0</v>
          </cell>
          <cell r="AB84">
            <v>14.936776122203792</v>
          </cell>
          <cell r="AD84">
            <v>6.6668822147758613</v>
          </cell>
          <cell r="AF84">
            <v>5.9405823125469999</v>
          </cell>
          <cell r="AG84">
            <v>3.5816320704000072E-2</v>
          </cell>
          <cell r="AH84">
            <v>-0.117261</v>
          </cell>
          <cell r="AI84">
            <v>0</v>
          </cell>
          <cell r="AJ84">
            <v>0</v>
          </cell>
          <cell r="AK84">
            <v>0</v>
          </cell>
          <cell r="AL84">
            <v>0</v>
          </cell>
          <cell r="AM84">
            <v>7.7127000000000001E-2</v>
          </cell>
          <cell r="AN84">
            <v>1.5725826577777779</v>
          </cell>
          <cell r="AO84">
            <v>2.8138646800391288E-2</v>
          </cell>
          <cell r="AP84">
            <v>0</v>
          </cell>
          <cell r="AQ84">
            <v>0</v>
          </cell>
          <cell r="AR84">
            <v>0</v>
          </cell>
          <cell r="AS84">
            <v>0</v>
          </cell>
          <cell r="AT84">
            <v>0</v>
          </cell>
          <cell r="AV84">
            <v>0</v>
          </cell>
          <cell r="AW84">
            <v>0</v>
          </cell>
          <cell r="AY84">
            <v>14.203868152605033</v>
          </cell>
          <cell r="BA84">
            <v>-0.73290796959875948</v>
          </cell>
          <cell r="BC84">
            <v>-4.9067346501182295E-2</v>
          </cell>
          <cell r="BE84">
            <v>0</v>
          </cell>
          <cell r="BG84">
            <v>14.203868152605033</v>
          </cell>
          <cell r="BH84">
            <v>-4.9067346501182295E-2</v>
          </cell>
          <cell r="BJ84">
            <v>14.413355130634789</v>
          </cell>
          <cell r="BK84">
            <v>13.706130040195339</v>
          </cell>
          <cell r="BL84">
            <v>-4.9067346501182295E-2</v>
          </cell>
          <cell r="BM84">
            <v>0</v>
          </cell>
          <cell r="BN84">
            <v>0</v>
          </cell>
          <cell r="BO84">
            <v>0</v>
          </cell>
        </row>
        <row r="85">
          <cell r="B85" t="str">
            <v>R166</v>
          </cell>
          <cell r="C85" t="str">
            <v>Shepway</v>
          </cell>
          <cell r="E85">
            <v>8.3820929999999993</v>
          </cell>
          <cell r="G85">
            <v>7.2514950668439999</v>
          </cell>
          <cell r="H85">
            <v>3.5288913983000443E-2</v>
          </cell>
          <cell r="I85">
            <v>-0.22642699999999999</v>
          </cell>
          <cell r="J85">
            <v>0</v>
          </cell>
          <cell r="K85">
            <v>0</v>
          </cell>
          <cell r="L85">
            <v>0</v>
          </cell>
          <cell r="M85">
            <v>8.5470000000000008E-3</v>
          </cell>
          <cell r="N85">
            <v>7.8549999999999991E-3</v>
          </cell>
          <cell r="O85">
            <v>0</v>
          </cell>
          <cell r="P85">
            <v>0</v>
          </cell>
          <cell r="Q85">
            <v>1.2903529982222224</v>
          </cell>
          <cell r="R85">
            <v>1.1234240987357626E-2</v>
          </cell>
          <cell r="S85">
            <v>9.0920772577120237E-2</v>
          </cell>
          <cell r="T85">
            <v>0</v>
          </cell>
          <cell r="W85">
            <v>0</v>
          </cell>
          <cell r="X85">
            <v>0</v>
          </cell>
          <cell r="Y85">
            <v>0</v>
          </cell>
          <cell r="Z85">
            <v>0</v>
          </cell>
          <cell r="AB85">
            <v>16.851359992613698</v>
          </cell>
          <cell r="AD85">
            <v>8.408662642253363</v>
          </cell>
          <cell r="AF85">
            <v>6.1360014997150003</v>
          </cell>
          <cell r="AG85">
            <v>3.6113071210000201E-2</v>
          </cell>
          <cell r="AH85">
            <v>-0.22642699999999999</v>
          </cell>
          <cell r="AI85">
            <v>0</v>
          </cell>
          <cell r="AJ85">
            <v>0</v>
          </cell>
          <cell r="AK85">
            <v>0</v>
          </cell>
          <cell r="AL85">
            <v>0</v>
          </cell>
          <cell r="AM85">
            <v>9.7588999999999995E-2</v>
          </cell>
          <cell r="AN85">
            <v>1.5439326248888889</v>
          </cell>
          <cell r="AO85">
            <v>2.8706762035093415E-2</v>
          </cell>
          <cell r="AP85">
            <v>0</v>
          </cell>
          <cell r="AQ85">
            <v>0</v>
          </cell>
          <cell r="AR85">
            <v>0</v>
          </cell>
          <cell r="AS85">
            <v>0</v>
          </cell>
          <cell r="AT85">
            <v>0</v>
          </cell>
          <cell r="AV85">
            <v>0</v>
          </cell>
          <cell r="AW85">
            <v>0</v>
          </cell>
          <cell r="AY85">
            <v>16.024578600102345</v>
          </cell>
          <cell r="BA85">
            <v>-0.82678139251135363</v>
          </cell>
          <cell r="BC85">
            <v>-4.9063184981731393E-2</v>
          </cell>
          <cell r="BE85">
            <v>0</v>
          </cell>
          <cell r="BG85">
            <v>16.024578600102345</v>
          </cell>
          <cell r="BH85">
            <v>-4.9063184981731393E-2</v>
          </cell>
          <cell r="BJ85">
            <v>16.260847322111228</v>
          </cell>
          <cell r="BK85">
            <v>15.463038361986793</v>
          </cell>
          <cell r="BL85">
            <v>-4.90631849817314E-2</v>
          </cell>
          <cell r="BM85">
            <v>0</v>
          </cell>
          <cell r="BN85">
            <v>1</v>
          </cell>
          <cell r="BO85">
            <v>0</v>
          </cell>
        </row>
        <row r="86">
          <cell r="B86" t="str">
            <v>R302</v>
          </cell>
          <cell r="C86" t="str">
            <v xml:space="preserve">Merseyside Fire </v>
          </cell>
          <cell r="E86">
            <v>23.430405</v>
          </cell>
          <cell r="G86">
            <v>40.692585657453996</v>
          </cell>
          <cell r="H86">
            <v>0.19037326561199874</v>
          </cell>
          <cell r="I86">
            <v>0</v>
          </cell>
          <cell r="J86">
            <v>0</v>
          </cell>
          <cell r="K86">
            <v>0</v>
          </cell>
          <cell r="L86">
            <v>0</v>
          </cell>
          <cell r="M86">
            <v>0</v>
          </cell>
          <cell r="N86">
            <v>0</v>
          </cell>
          <cell r="O86">
            <v>0</v>
          </cell>
          <cell r="P86">
            <v>1.2481875280666179</v>
          </cell>
          <cell r="Q86">
            <v>0</v>
          </cell>
          <cell r="R86">
            <v>0</v>
          </cell>
          <cell r="S86">
            <v>0</v>
          </cell>
          <cell r="T86">
            <v>0</v>
          </cell>
          <cell r="W86">
            <v>0</v>
          </cell>
          <cell r="X86">
            <v>0</v>
          </cell>
          <cell r="Y86">
            <v>0</v>
          </cell>
          <cell r="Z86">
            <v>0</v>
          </cell>
          <cell r="AB86">
            <v>65.561551451132615</v>
          </cell>
          <cell r="AD86">
            <v>23.467253869967681</v>
          </cell>
          <cell r="AF86">
            <v>37.137548560006998</v>
          </cell>
          <cell r="AG86">
            <v>0.19481935037099943</v>
          </cell>
          <cell r="AH86">
            <v>0</v>
          </cell>
          <cell r="AI86">
            <v>0</v>
          </cell>
          <cell r="AJ86">
            <v>0</v>
          </cell>
          <cell r="AK86">
            <v>0</v>
          </cell>
          <cell r="AL86">
            <v>1.2563433408082785</v>
          </cell>
          <cell r="AM86">
            <v>0.29810199999999998</v>
          </cell>
          <cell r="AN86">
            <v>0</v>
          </cell>
          <cell r="AO86">
            <v>0</v>
          </cell>
          <cell r="AP86">
            <v>0</v>
          </cell>
          <cell r="AQ86">
            <v>0</v>
          </cell>
          <cell r="AR86">
            <v>0</v>
          </cell>
          <cell r="AS86">
            <v>0</v>
          </cell>
          <cell r="AT86">
            <v>0</v>
          </cell>
          <cell r="AV86">
            <v>0</v>
          </cell>
          <cell r="AW86">
            <v>0</v>
          </cell>
          <cell r="AY86">
            <v>62.35406712115396</v>
          </cell>
          <cell r="BA86">
            <v>-3.2074843299786551</v>
          </cell>
          <cell r="BC86">
            <v>-4.8923252409141145E-2</v>
          </cell>
          <cell r="BE86">
            <v>0</v>
          </cell>
          <cell r="BG86">
            <v>62.35406712115396</v>
          </cell>
          <cell r="BH86">
            <v>-4.8923252409141145E-2</v>
          </cell>
          <cell r="BJ86">
            <v>63.264115110880965</v>
          </cell>
          <cell r="BK86">
            <v>60.169028838870375</v>
          </cell>
          <cell r="BL86">
            <v>-4.8923252409141152E-2</v>
          </cell>
          <cell r="BM86">
            <v>0</v>
          </cell>
          <cell r="BN86">
            <v>0</v>
          </cell>
          <cell r="BO86">
            <v>0</v>
          </cell>
        </row>
        <row r="87">
          <cell r="B87" t="str">
            <v>R354</v>
          </cell>
          <cell r="C87" t="str">
            <v>Newcastle upon Tyne</v>
          </cell>
          <cell r="E87">
            <v>84.464340000000007</v>
          </cell>
          <cell r="G87">
            <v>179.93213053944902</v>
          </cell>
          <cell r="H87">
            <v>0.85459837173700337</v>
          </cell>
          <cell r="I87">
            <v>-1.6028000000000001E-2</v>
          </cell>
          <cell r="J87">
            <v>0</v>
          </cell>
          <cell r="K87">
            <v>0</v>
          </cell>
          <cell r="L87">
            <v>2.9875999999999986E-2</v>
          </cell>
          <cell r="M87">
            <v>8.5470000000000008E-3</v>
          </cell>
          <cell r="N87">
            <v>7.8549999999999991E-3</v>
          </cell>
          <cell r="O87">
            <v>1.507601</v>
          </cell>
          <cell r="P87">
            <v>0</v>
          </cell>
          <cell r="Q87">
            <v>3.6288326299999998</v>
          </cell>
          <cell r="R87">
            <v>0.27023835202630225</v>
          </cell>
          <cell r="S87">
            <v>0.18756595508114132</v>
          </cell>
          <cell r="T87">
            <v>0</v>
          </cell>
          <cell r="W87">
            <v>0.27106200000000003</v>
          </cell>
          <cell r="X87">
            <v>21.301486976793665</v>
          </cell>
          <cell r="Y87">
            <v>1.2854992216234715</v>
          </cell>
          <cell r="Z87">
            <v>10.002633627118643</v>
          </cell>
          <cell r="AB87">
            <v>303.73623867382923</v>
          </cell>
          <cell r="AD87">
            <v>84.598969508085077</v>
          </cell>
          <cell r="AF87">
            <v>153.80055243355</v>
          </cell>
          <cell r="AG87">
            <v>0.87455714475099744</v>
          </cell>
          <cell r="AH87">
            <v>-1.6028000000000001E-2</v>
          </cell>
          <cell r="AI87">
            <v>0</v>
          </cell>
          <cell r="AJ87">
            <v>0</v>
          </cell>
          <cell r="AK87">
            <v>1.9917333333333325E-2</v>
          </cell>
          <cell r="AL87">
            <v>0</v>
          </cell>
          <cell r="AM87">
            <v>1.050319</v>
          </cell>
          <cell r="AN87">
            <v>5.1555192966666672</v>
          </cell>
          <cell r="AO87">
            <v>0.69053780073837656</v>
          </cell>
          <cell r="AP87">
            <v>0</v>
          </cell>
          <cell r="AQ87">
            <v>0</v>
          </cell>
          <cell r="AR87">
            <v>0</v>
          </cell>
          <cell r="AS87">
            <v>0.20218</v>
          </cell>
          <cell r="AT87">
            <v>21.301486976793665</v>
          </cell>
          <cell r="AV87">
            <v>1.2854992216234715</v>
          </cell>
          <cell r="AW87">
            <v>19.927</v>
          </cell>
          <cell r="AY87">
            <v>288.89051071554161</v>
          </cell>
          <cell r="BA87">
            <v>-14.845727958287625</v>
          </cell>
          <cell r="BC87">
            <v>-4.8877038917407176E-2</v>
          </cell>
          <cell r="BE87">
            <v>0</v>
          </cell>
          <cell r="BG87">
            <v>288.89051071554161</v>
          </cell>
          <cell r="BH87">
            <v>-4.8877038917407176E-2</v>
          </cell>
          <cell r="BJ87">
            <v>293.09258157397045</v>
          </cell>
          <cell r="BK87">
            <v>278.76708405797621</v>
          </cell>
          <cell r="BL87">
            <v>-4.8877038917407016E-2</v>
          </cell>
          <cell r="BM87">
            <v>1</v>
          </cell>
          <cell r="BN87">
            <v>0</v>
          </cell>
          <cell r="BO87">
            <v>0</v>
          </cell>
        </row>
        <row r="88">
          <cell r="B88" t="str">
            <v>R182</v>
          </cell>
          <cell r="C88" t="str">
            <v>South Ribble</v>
          </cell>
          <cell r="E88">
            <v>6.9934190000000003</v>
          </cell>
          <cell r="G88">
            <v>4.5922053438649995</v>
          </cell>
          <cell r="H88">
            <v>2.2184196556999349E-2</v>
          </cell>
          <cell r="I88">
            <v>-2.2686000000000001E-2</v>
          </cell>
          <cell r="J88">
            <v>0</v>
          </cell>
          <cell r="K88">
            <v>0</v>
          </cell>
          <cell r="L88">
            <v>0</v>
          </cell>
          <cell r="M88">
            <v>8.5470000000000008E-3</v>
          </cell>
          <cell r="N88">
            <v>7.8549999999999991E-3</v>
          </cell>
          <cell r="O88">
            <v>0</v>
          </cell>
          <cell r="P88">
            <v>0</v>
          </cell>
          <cell r="Q88">
            <v>0.62524425422222241</v>
          </cell>
          <cell r="R88">
            <v>7.0827529290104531E-3</v>
          </cell>
          <cell r="S88">
            <v>7.2665926317472151E-2</v>
          </cell>
          <cell r="T88">
            <v>0</v>
          </cell>
          <cell r="W88">
            <v>0</v>
          </cell>
          <cell r="X88">
            <v>0</v>
          </cell>
          <cell r="Y88">
            <v>0</v>
          </cell>
          <cell r="Z88">
            <v>0</v>
          </cell>
          <cell r="AB88">
            <v>12.306517473890702</v>
          </cell>
          <cell r="AD88">
            <v>6.9882459327682058</v>
          </cell>
          <cell r="AF88">
            <v>3.8941120085820002</v>
          </cell>
          <cell r="AG88">
            <v>2.2702298811000308E-2</v>
          </cell>
          <cell r="AH88">
            <v>-2.2686000000000001E-2</v>
          </cell>
          <cell r="AI88">
            <v>0</v>
          </cell>
          <cell r="AJ88">
            <v>0</v>
          </cell>
          <cell r="AK88">
            <v>0</v>
          </cell>
          <cell r="AL88">
            <v>0</v>
          </cell>
          <cell r="AM88">
            <v>7.7036999999999994E-2</v>
          </cell>
          <cell r="AN88">
            <v>0.73881438755555562</v>
          </cell>
          <cell r="AO88">
            <v>1.8098499321429189E-2</v>
          </cell>
          <cell r="AP88">
            <v>0</v>
          </cell>
          <cell r="AQ88">
            <v>0</v>
          </cell>
          <cell r="AR88">
            <v>0</v>
          </cell>
          <cell r="AS88">
            <v>0</v>
          </cell>
          <cell r="AT88">
            <v>0</v>
          </cell>
          <cell r="AV88">
            <v>0</v>
          </cell>
          <cell r="AW88">
            <v>0</v>
          </cell>
          <cell r="AY88">
            <v>11.71632412703819</v>
          </cell>
          <cell r="BA88">
            <v>-0.59019334685251224</v>
          </cell>
          <cell r="BC88">
            <v>-4.795778725416483E-2</v>
          </cell>
          <cell r="BE88">
            <v>0</v>
          </cell>
          <cell r="BG88">
            <v>11.71632412703819</v>
          </cell>
          <cell r="BH88">
            <v>-4.795778725416483E-2</v>
          </cell>
          <cell r="BJ88">
            <v>11.875267147431718</v>
          </cell>
          <cell r="BK88">
            <v>11.305755611988817</v>
          </cell>
          <cell r="BL88">
            <v>-4.7957787254164649E-2</v>
          </cell>
          <cell r="BM88">
            <v>0</v>
          </cell>
          <cell r="BN88">
            <v>0</v>
          </cell>
          <cell r="BO88">
            <v>0</v>
          </cell>
        </row>
        <row r="89">
          <cell r="B89" t="str">
            <v>R372</v>
          </cell>
          <cell r="C89" t="str">
            <v>Greenwich</v>
          </cell>
          <cell r="E89">
            <v>66.784080000000003</v>
          </cell>
          <cell r="G89">
            <v>165.10447199561102</v>
          </cell>
          <cell r="H89">
            <v>0.78931464112401006</v>
          </cell>
          <cell r="I89">
            <v>0</v>
          </cell>
          <cell r="J89">
            <v>0</v>
          </cell>
          <cell r="K89">
            <v>0</v>
          </cell>
          <cell r="L89">
            <v>0.11317500000000003</v>
          </cell>
          <cell r="M89">
            <v>8.5470000000000008E-3</v>
          </cell>
          <cell r="N89">
            <v>7.8549999999999991E-3</v>
          </cell>
          <cell r="O89">
            <v>1.305979</v>
          </cell>
          <cell r="P89">
            <v>0</v>
          </cell>
          <cell r="Q89">
            <v>7.3428397288888876</v>
          </cell>
          <cell r="R89">
            <v>0.2493781493922152</v>
          </cell>
          <cell r="S89">
            <v>0.16677865467854569</v>
          </cell>
          <cell r="T89">
            <v>0.1</v>
          </cell>
          <cell r="W89">
            <v>0.24026</v>
          </cell>
          <cell r="X89">
            <v>19.061079909034419</v>
          </cell>
          <cell r="Y89">
            <v>0.99473353077054627</v>
          </cell>
          <cell r="Z89">
            <v>8.9491297860169485</v>
          </cell>
          <cell r="AB89">
            <v>271.21762239551657</v>
          </cell>
          <cell r="AD89">
            <v>67.632478802417978</v>
          </cell>
          <cell r="AF89">
            <v>140.33290477233498</v>
          </cell>
          <cell r="AG89">
            <v>0.80774874102300409</v>
          </cell>
          <cell r="AH89">
            <v>0</v>
          </cell>
          <cell r="AI89">
            <v>0</v>
          </cell>
          <cell r="AJ89">
            <v>0</v>
          </cell>
          <cell r="AK89">
            <v>7.5450000000000017E-2</v>
          </cell>
          <cell r="AL89">
            <v>0</v>
          </cell>
          <cell r="AM89">
            <v>0.82983300000000004</v>
          </cell>
          <cell r="AN89">
            <v>9.5018101288888879</v>
          </cell>
          <cell r="AO89">
            <v>0.63723389941611952</v>
          </cell>
          <cell r="AP89">
            <v>0</v>
          </cell>
          <cell r="AQ89">
            <v>0</v>
          </cell>
          <cell r="AR89">
            <v>0</v>
          </cell>
          <cell r="AS89">
            <v>0.44849299999999998</v>
          </cell>
          <cell r="AT89">
            <v>19.061079909034419</v>
          </cell>
          <cell r="AV89">
            <v>0.99473353077054627</v>
          </cell>
          <cell r="AW89">
            <v>18.010000000000002</v>
          </cell>
          <cell r="AY89">
            <v>258.33176578388594</v>
          </cell>
          <cell r="BA89">
            <v>-12.885856611630629</v>
          </cell>
          <cell r="BC89">
            <v>-4.751113330253736E-2</v>
          </cell>
          <cell r="BE89">
            <v>0</v>
          </cell>
          <cell r="BG89">
            <v>258.33176578388594</v>
          </cell>
          <cell r="BH89">
            <v>-4.751113330253736E-2</v>
          </cell>
          <cell r="BJ89">
            <v>261.71349676065341</v>
          </cell>
          <cell r="BK89">
            <v>249.27919192898486</v>
          </cell>
          <cell r="BL89">
            <v>-4.7511133302537249E-2</v>
          </cell>
          <cell r="BM89">
            <v>0</v>
          </cell>
          <cell r="BN89">
            <v>0</v>
          </cell>
          <cell r="BO89">
            <v>0</v>
          </cell>
        </row>
        <row r="90">
          <cell r="B90" t="str">
            <v>R301</v>
          </cell>
          <cell r="C90" t="str">
            <v>Greater Manchester Fire</v>
          </cell>
          <cell r="E90">
            <v>39.042338999999998</v>
          </cell>
          <cell r="G90">
            <v>65.210440976800001</v>
          </cell>
          <cell r="H90">
            <v>0.30288569717300684</v>
          </cell>
          <cell r="I90">
            <v>0</v>
          </cell>
          <cell r="J90">
            <v>0</v>
          </cell>
          <cell r="K90">
            <v>0</v>
          </cell>
          <cell r="L90">
            <v>0</v>
          </cell>
          <cell r="M90">
            <v>0</v>
          </cell>
          <cell r="N90">
            <v>0</v>
          </cell>
          <cell r="O90">
            <v>0</v>
          </cell>
          <cell r="P90">
            <v>0.33792266257859671</v>
          </cell>
          <cell r="Q90">
            <v>0</v>
          </cell>
          <cell r="R90">
            <v>0</v>
          </cell>
          <cell r="S90">
            <v>0</v>
          </cell>
          <cell r="T90">
            <v>0</v>
          </cell>
          <cell r="W90">
            <v>0</v>
          </cell>
          <cell r="X90">
            <v>0</v>
          </cell>
          <cell r="Y90">
            <v>0</v>
          </cell>
          <cell r="Z90">
            <v>0</v>
          </cell>
          <cell r="AB90">
            <v>104.8935883365516</v>
          </cell>
          <cell r="AD90">
            <v>39.234908175738092</v>
          </cell>
          <cell r="AF90">
            <v>59.552321870370996</v>
          </cell>
          <cell r="AG90">
            <v>0.30995946080200004</v>
          </cell>
          <cell r="AH90">
            <v>0</v>
          </cell>
          <cell r="AI90">
            <v>0</v>
          </cell>
          <cell r="AJ90">
            <v>0</v>
          </cell>
          <cell r="AK90">
            <v>0</v>
          </cell>
          <cell r="AL90">
            <v>0.34528035058239487</v>
          </cell>
          <cell r="AM90">
            <v>0.47239999999999999</v>
          </cell>
          <cell r="AN90">
            <v>0</v>
          </cell>
          <cell r="AO90">
            <v>0</v>
          </cell>
          <cell r="AP90">
            <v>0</v>
          </cell>
          <cell r="AQ90">
            <v>0</v>
          </cell>
          <cell r="AR90">
            <v>0</v>
          </cell>
          <cell r="AS90">
            <v>0</v>
          </cell>
          <cell r="AT90">
            <v>0</v>
          </cell>
          <cell r="AV90">
            <v>0</v>
          </cell>
          <cell r="AW90">
            <v>0</v>
          </cell>
          <cell r="AY90">
            <v>99.914869857493485</v>
          </cell>
          <cell r="BA90">
            <v>-4.9787184790581165</v>
          </cell>
          <cell r="BC90">
            <v>-4.7464469068251088E-2</v>
          </cell>
          <cell r="BE90">
            <v>0</v>
          </cell>
          <cell r="BG90">
            <v>99.914869857493485</v>
          </cell>
          <cell r="BH90">
            <v>-4.7464469068251088E-2</v>
          </cell>
          <cell r="BJ90">
            <v>101.2178616893045</v>
          </cell>
          <cell r="BK90">
            <v>96.413609623997999</v>
          </cell>
          <cell r="BL90">
            <v>-4.7464469068250983E-2</v>
          </cell>
          <cell r="BM90">
            <v>0</v>
          </cell>
          <cell r="BN90">
            <v>0</v>
          </cell>
          <cell r="BO90">
            <v>0</v>
          </cell>
        </row>
        <row r="91">
          <cell r="B91" t="str">
            <v>R659</v>
          </cell>
          <cell r="C91" t="str">
            <v>Blackburn with Darwen</v>
          </cell>
          <cell r="E91">
            <v>39.774356900000001</v>
          </cell>
          <cell r="G91">
            <v>88.531031308544996</v>
          </cell>
          <cell r="H91">
            <v>0.42134529976698754</v>
          </cell>
          <cell r="I91">
            <v>-3.9483999999999998E-2</v>
          </cell>
          <cell r="J91">
            <v>6.1300000000000005E-4</v>
          </cell>
          <cell r="K91">
            <v>0</v>
          </cell>
          <cell r="L91">
            <v>3.1502000000000002E-2</v>
          </cell>
          <cell r="M91">
            <v>8.5470000000000008E-3</v>
          </cell>
          <cell r="N91">
            <v>7.8549999999999991E-3</v>
          </cell>
          <cell r="O91">
            <v>0.770092</v>
          </cell>
          <cell r="P91">
            <v>0</v>
          </cell>
          <cell r="Q91">
            <v>0.8970599555555554</v>
          </cell>
          <cell r="R91">
            <v>0.13320317761904713</v>
          </cell>
          <cell r="S91">
            <v>0.11826964400450241</v>
          </cell>
          <cell r="T91">
            <v>0</v>
          </cell>
          <cell r="W91">
            <v>0.13806099999999999</v>
          </cell>
          <cell r="X91">
            <v>13.133537092036867</v>
          </cell>
          <cell r="Y91">
            <v>0.66681354224018607</v>
          </cell>
          <cell r="Z91">
            <v>5.2518258135593214</v>
          </cell>
          <cell r="AB91">
            <v>149.84462873332745</v>
          </cell>
          <cell r="AD91">
            <v>39.765344681671941</v>
          </cell>
          <cell r="AF91">
            <v>75.653935460190993</v>
          </cell>
          <cell r="AG91">
            <v>0.43118563585600256</v>
          </cell>
          <cell r="AH91">
            <v>-3.9483999999999998E-2</v>
          </cell>
          <cell r="AI91">
            <v>6.1300000000000005E-4</v>
          </cell>
          <cell r="AJ91">
            <v>0</v>
          </cell>
          <cell r="AK91">
            <v>2.1001333333333334E-2</v>
          </cell>
          <cell r="AL91">
            <v>0</v>
          </cell>
          <cell r="AM91">
            <v>0.497859</v>
          </cell>
          <cell r="AN91">
            <v>1.4123156888888886</v>
          </cell>
          <cell r="AO91">
            <v>0.34037296569758374</v>
          </cell>
          <cell r="AP91">
            <v>0</v>
          </cell>
          <cell r="AQ91">
            <v>0</v>
          </cell>
          <cell r="AR91">
            <v>0</v>
          </cell>
          <cell r="AS91">
            <v>0.102977</v>
          </cell>
          <cell r="AT91">
            <v>13.133537092036867</v>
          </cell>
          <cell r="AV91">
            <v>0.66681354224018607</v>
          </cell>
          <cell r="AW91">
            <v>10.805999999999999</v>
          </cell>
          <cell r="AY91">
            <v>142.7924713999158</v>
          </cell>
          <cell r="BA91">
            <v>-7.0521573334116567</v>
          </cell>
          <cell r="BC91">
            <v>-4.7063130610854938E-2</v>
          </cell>
          <cell r="BE91">
            <v>0</v>
          </cell>
          <cell r="BG91">
            <v>142.7924713999158</v>
          </cell>
          <cell r="BH91">
            <v>-4.7063130610854938E-2</v>
          </cell>
          <cell r="BJ91">
            <v>144.59370821934203</v>
          </cell>
          <cell r="BK91">
            <v>137.78867564390731</v>
          </cell>
          <cell r="BL91">
            <v>-4.7063130610854799E-2</v>
          </cell>
          <cell r="BM91">
            <v>0</v>
          </cell>
          <cell r="BN91">
            <v>0</v>
          </cell>
          <cell r="BO91">
            <v>0</v>
          </cell>
        </row>
        <row r="92">
          <cell r="B92" t="str">
            <v>R660</v>
          </cell>
          <cell r="C92" t="str">
            <v>Blackpool</v>
          </cell>
          <cell r="E92">
            <v>45.350749999999998</v>
          </cell>
          <cell r="G92">
            <v>96.173718992317006</v>
          </cell>
          <cell r="H92">
            <v>0.45670932457800212</v>
          </cell>
          <cell r="I92">
            <v>0</v>
          </cell>
          <cell r="J92">
            <v>0</v>
          </cell>
          <cell r="K92">
            <v>0</v>
          </cell>
          <cell r="L92">
            <v>2.3346999999999993E-2</v>
          </cell>
          <cell r="M92">
            <v>8.5470000000000008E-3</v>
          </cell>
          <cell r="N92">
            <v>7.8549999999999991E-3</v>
          </cell>
          <cell r="O92">
            <v>1.12422</v>
          </cell>
          <cell r="P92">
            <v>0</v>
          </cell>
          <cell r="Q92">
            <v>1.4207202555555556</v>
          </cell>
          <cell r="R92">
            <v>0.14447108691297852</v>
          </cell>
          <cell r="S92">
            <v>0.14562645662177937</v>
          </cell>
          <cell r="T92">
            <v>0</v>
          </cell>
          <cell r="W92">
            <v>0.163212</v>
          </cell>
          <cell r="X92">
            <v>17.945705225695662</v>
          </cell>
          <cell r="Y92">
            <v>0.94230422921422519</v>
          </cell>
          <cell r="Z92">
            <v>6.1265970169491526</v>
          </cell>
          <cell r="AB92">
            <v>170.03378358784434</v>
          </cell>
          <cell r="AD92">
            <v>45.63694652730711</v>
          </cell>
          <cell r="AF92">
            <v>82.104303249460997</v>
          </cell>
          <cell r="AG92">
            <v>0.46737557207299768</v>
          </cell>
          <cell r="AH92">
            <v>0</v>
          </cell>
          <cell r="AI92">
            <v>0</v>
          </cell>
          <cell r="AJ92">
            <v>0</v>
          </cell>
          <cell r="AK92">
            <v>1.5564666666666662E-2</v>
          </cell>
          <cell r="AL92">
            <v>0</v>
          </cell>
          <cell r="AM92">
            <v>0.61663500000000004</v>
          </cell>
          <cell r="AN92">
            <v>1.4459202555555557</v>
          </cell>
          <cell r="AO92">
            <v>0.36916576007487334</v>
          </cell>
          <cell r="AP92">
            <v>0</v>
          </cell>
          <cell r="AQ92">
            <v>0</v>
          </cell>
          <cell r="AR92">
            <v>0</v>
          </cell>
          <cell r="AS92">
            <v>0.121737</v>
          </cell>
          <cell r="AT92">
            <v>17.945705225695662</v>
          </cell>
          <cell r="AV92">
            <v>0.94230422921422519</v>
          </cell>
          <cell r="AW92">
            <v>12.432</v>
          </cell>
          <cell r="AY92">
            <v>162.09765748604809</v>
          </cell>
          <cell r="BA92">
            <v>-7.9361261017962477</v>
          </cell>
          <cell r="BC92">
            <v>-4.6673819368938628E-2</v>
          </cell>
          <cell r="BE92">
            <v>0</v>
          </cell>
          <cell r="BG92">
            <v>162.09765748604809</v>
          </cell>
          <cell r="BH92">
            <v>-4.6673819368938628E-2</v>
          </cell>
          <cell r="BJ92">
            <v>164.07538594717278</v>
          </cell>
          <cell r="BK92">
            <v>156.41736102058553</v>
          </cell>
          <cell r="BL92">
            <v>-4.6673819368938697E-2</v>
          </cell>
          <cell r="BM92">
            <v>0</v>
          </cell>
          <cell r="BN92">
            <v>1</v>
          </cell>
          <cell r="BO92">
            <v>0</v>
          </cell>
        </row>
        <row r="93">
          <cell r="B93" t="str">
            <v>R375</v>
          </cell>
          <cell r="C93" t="str">
            <v>Islington</v>
          </cell>
          <cell r="E93">
            <v>66.891565999999997</v>
          </cell>
          <cell r="G93">
            <v>168.33698998154603</v>
          </cell>
          <cell r="H93">
            <v>0.80602137365698812</v>
          </cell>
          <cell r="I93">
            <v>0</v>
          </cell>
          <cell r="J93">
            <v>0</v>
          </cell>
          <cell r="K93">
            <v>0</v>
          </cell>
          <cell r="L93">
            <v>8.3696999999999994E-2</v>
          </cell>
          <cell r="M93">
            <v>8.5470000000000008E-3</v>
          </cell>
          <cell r="N93">
            <v>7.8549999999999991E-3</v>
          </cell>
          <cell r="O93">
            <v>1.443897</v>
          </cell>
          <cell r="P93">
            <v>0</v>
          </cell>
          <cell r="Q93">
            <v>12.006796047777778</v>
          </cell>
          <cell r="R93">
            <v>0.25471013489085387</v>
          </cell>
          <cell r="S93">
            <v>0.17747795634064559</v>
          </cell>
          <cell r="T93">
            <v>0.1</v>
          </cell>
          <cell r="W93">
            <v>0.232242</v>
          </cell>
          <cell r="X93">
            <v>25.429198506661482</v>
          </cell>
          <cell r="Y93">
            <v>0.67345807442072414</v>
          </cell>
          <cell r="Z93">
            <v>8.5480428432203386</v>
          </cell>
          <cell r="AB93">
            <v>285.00049891851489</v>
          </cell>
          <cell r="AD93">
            <v>67.72451295561163</v>
          </cell>
          <cell r="AF93">
            <v>143.23895268436598</v>
          </cell>
          <cell r="AG93">
            <v>0.82484565202200411</v>
          </cell>
          <cell r="AH93">
            <v>0</v>
          </cell>
          <cell r="AI93">
            <v>0</v>
          </cell>
          <cell r="AJ93">
            <v>0</v>
          </cell>
          <cell r="AK93">
            <v>5.5798E-2</v>
          </cell>
          <cell r="AL93">
            <v>0</v>
          </cell>
          <cell r="AM93">
            <v>0.87296200000000002</v>
          </cell>
          <cell r="AN93">
            <v>14.811975647777777</v>
          </cell>
          <cell r="AO93">
            <v>0.65085867736562575</v>
          </cell>
          <cell r="AP93">
            <v>0</v>
          </cell>
          <cell r="AQ93">
            <v>0</v>
          </cell>
          <cell r="AR93">
            <v>0</v>
          </cell>
          <cell r="AS93">
            <v>0.44965899999999998</v>
          </cell>
          <cell r="AT93">
            <v>25.429198506661482</v>
          </cell>
          <cell r="AV93">
            <v>0.67345807442072414</v>
          </cell>
          <cell r="AW93">
            <v>16.981000000000002</v>
          </cell>
          <cell r="AY93">
            <v>271.71322119822526</v>
          </cell>
          <cell r="BA93">
            <v>-13.287277720289637</v>
          </cell>
          <cell r="BC93">
            <v>-4.6621945472764353E-2</v>
          </cell>
          <cell r="BE93">
            <v>0</v>
          </cell>
          <cell r="BG93">
            <v>271.71322119822526</v>
          </cell>
          <cell r="BH93">
            <v>-4.6621945472764353E-2</v>
          </cell>
          <cell r="BJ93">
            <v>275.01338774264087</v>
          </cell>
          <cell r="BK93">
            <v>262.19172857502326</v>
          </cell>
          <cell r="BL93">
            <v>-4.6621945472764381E-2</v>
          </cell>
          <cell r="BM93">
            <v>0</v>
          </cell>
          <cell r="BN93">
            <v>0</v>
          </cell>
          <cell r="BO93">
            <v>0</v>
          </cell>
        </row>
        <row r="94">
          <cell r="B94" t="str">
            <v>R88</v>
          </cell>
          <cell r="C94" t="str">
            <v>Eastbourne</v>
          </cell>
          <cell r="E94">
            <v>7.2024499999999998</v>
          </cell>
          <cell r="G94">
            <v>7.0736541917810003</v>
          </cell>
          <cell r="H94">
            <v>3.4529128548000006E-2</v>
          </cell>
          <cell r="I94">
            <v>0</v>
          </cell>
          <cell r="J94">
            <v>0</v>
          </cell>
          <cell r="K94">
            <v>0</v>
          </cell>
          <cell r="L94">
            <v>0</v>
          </cell>
          <cell r="M94">
            <v>8.5470000000000008E-3</v>
          </cell>
          <cell r="N94">
            <v>7.8549999999999991E-3</v>
          </cell>
          <cell r="O94">
            <v>0</v>
          </cell>
          <cell r="P94">
            <v>0</v>
          </cell>
          <cell r="Q94">
            <v>0.89671128088888896</v>
          </cell>
          <cell r="R94">
            <v>1.097161043862388E-2</v>
          </cell>
          <cell r="S94">
            <v>8.8794416949938462E-2</v>
          </cell>
          <cell r="T94">
            <v>0</v>
          </cell>
          <cell r="W94">
            <v>0</v>
          </cell>
          <cell r="X94">
            <v>0</v>
          </cell>
          <cell r="Y94">
            <v>0</v>
          </cell>
          <cell r="Z94">
            <v>0</v>
          </cell>
          <cell r="AB94">
            <v>15.32351262860645</v>
          </cell>
          <cell r="AD94">
            <v>7.2376341789758341</v>
          </cell>
          <cell r="AF94">
            <v>5.9876696101959999</v>
          </cell>
          <cell r="AG94">
            <v>3.5335541315999815E-2</v>
          </cell>
          <cell r="AH94">
            <v>0</v>
          </cell>
          <cell r="AI94">
            <v>0</v>
          </cell>
          <cell r="AJ94">
            <v>0</v>
          </cell>
          <cell r="AK94">
            <v>0</v>
          </cell>
          <cell r="AL94">
            <v>0</v>
          </cell>
          <cell r="AM94">
            <v>8.5432999999999995E-2</v>
          </cell>
          <cell r="AN94">
            <v>1.2367464808888888</v>
          </cell>
          <cell r="AO94">
            <v>2.8035664390479071E-2</v>
          </cell>
          <cell r="AP94">
            <v>0</v>
          </cell>
          <cell r="AQ94">
            <v>0</v>
          </cell>
          <cell r="AR94">
            <v>0</v>
          </cell>
          <cell r="AS94">
            <v>0</v>
          </cell>
          <cell r="AT94">
            <v>0</v>
          </cell>
          <cell r="AV94">
            <v>0</v>
          </cell>
          <cell r="AW94">
            <v>0</v>
          </cell>
          <cell r="AY94">
            <v>14.610854475767201</v>
          </cell>
          <cell r="BA94">
            <v>-0.71265815283924816</v>
          </cell>
          <cell r="BC94">
            <v>-4.650749277348027E-2</v>
          </cell>
          <cell r="BE94">
            <v>0</v>
          </cell>
          <cell r="BG94">
            <v>14.610854475767201</v>
          </cell>
          <cell r="BH94">
            <v>-4.650749277348027E-2</v>
          </cell>
          <cell r="BJ94">
            <v>14.786539448532974</v>
          </cell>
          <cell r="BK94">
            <v>14.098854571985546</v>
          </cell>
          <cell r="BL94">
            <v>-4.6507492773480222E-2</v>
          </cell>
          <cell r="BM94">
            <v>0</v>
          </cell>
          <cell r="BN94">
            <v>1</v>
          </cell>
          <cell r="BO94">
            <v>0</v>
          </cell>
        </row>
        <row r="95">
          <cell r="B95" t="str">
            <v>R234</v>
          </cell>
          <cell r="C95" t="str">
            <v>Newark and Sherwood</v>
          </cell>
          <cell r="E95">
            <v>5.823798</v>
          </cell>
          <cell r="G95">
            <v>7.0687067066039999</v>
          </cell>
          <cell r="H95">
            <v>3.477069046400022E-2</v>
          </cell>
          <cell r="I95">
            <v>-0.28089700000000001</v>
          </cell>
          <cell r="J95">
            <v>0</v>
          </cell>
          <cell r="K95">
            <v>0</v>
          </cell>
          <cell r="L95">
            <v>0</v>
          </cell>
          <cell r="M95">
            <v>8.5470000000000008E-3</v>
          </cell>
          <cell r="N95">
            <v>7.8549999999999991E-3</v>
          </cell>
          <cell r="O95">
            <v>0</v>
          </cell>
          <cell r="P95">
            <v>0</v>
          </cell>
          <cell r="Q95">
            <v>1.5585303635555556</v>
          </cell>
          <cell r="R95">
            <v>1.1026469380739014E-2</v>
          </cell>
          <cell r="S95">
            <v>8.1190126005976429E-2</v>
          </cell>
          <cell r="T95">
            <v>0</v>
          </cell>
          <cell r="W95">
            <v>0</v>
          </cell>
          <cell r="X95">
            <v>0</v>
          </cell>
          <cell r="Y95">
            <v>0</v>
          </cell>
          <cell r="Z95">
            <v>0</v>
          </cell>
          <cell r="AB95">
            <v>14.313527356010272</v>
          </cell>
          <cell r="AD95">
            <v>5.8746211238422328</v>
          </cell>
          <cell r="AF95">
            <v>5.95590579914</v>
          </cell>
          <cell r="AG95">
            <v>3.5582744806999807E-2</v>
          </cell>
          <cell r="AH95">
            <v>-0.28089700000000001</v>
          </cell>
          <cell r="AI95">
            <v>0</v>
          </cell>
          <cell r="AJ95">
            <v>0</v>
          </cell>
          <cell r="AK95">
            <v>0</v>
          </cell>
          <cell r="AL95">
            <v>0</v>
          </cell>
          <cell r="AM95">
            <v>6.5351000000000006E-2</v>
          </cell>
          <cell r="AN95">
            <v>1.9720025768888891</v>
          </cell>
          <cell r="AO95">
            <v>2.8175844986441746E-2</v>
          </cell>
          <cell r="AP95">
            <v>0</v>
          </cell>
          <cell r="AQ95">
            <v>0</v>
          </cell>
          <cell r="AR95">
            <v>0</v>
          </cell>
          <cell r="AS95">
            <v>0</v>
          </cell>
          <cell r="AT95">
            <v>0</v>
          </cell>
          <cell r="AV95">
            <v>0</v>
          </cell>
          <cell r="AW95">
            <v>0</v>
          </cell>
          <cell r="AY95">
            <v>13.650742089664563</v>
          </cell>
          <cell r="BA95">
            <v>-0.66278526634570945</v>
          </cell>
          <cell r="BC95">
            <v>-4.6304817104877008E-2</v>
          </cell>
          <cell r="BE95">
            <v>0</v>
          </cell>
          <cell r="BG95">
            <v>13.650742089664563</v>
          </cell>
          <cell r="BH95">
            <v>-4.6304817104877008E-2</v>
          </cell>
          <cell r="BJ95">
            <v>13.811946518201774</v>
          </cell>
          <cell r="BK95">
            <v>13.172386860814097</v>
          </cell>
          <cell r="BL95">
            <v>-4.6304817104877084E-2</v>
          </cell>
          <cell r="BM95">
            <v>0</v>
          </cell>
          <cell r="BN95">
            <v>0</v>
          </cell>
          <cell r="BO95">
            <v>1</v>
          </cell>
        </row>
        <row r="96">
          <cell r="B96" t="str">
            <v>R386</v>
          </cell>
          <cell r="C96" t="str">
            <v>Brent</v>
          </cell>
          <cell r="E96">
            <v>83.873343000000006</v>
          </cell>
          <cell r="G96">
            <v>175.08298182821</v>
          </cell>
          <cell r="H96">
            <v>0.83501937968498463</v>
          </cell>
          <cell r="I96">
            <v>0</v>
          </cell>
          <cell r="J96">
            <v>0</v>
          </cell>
          <cell r="K96">
            <v>0</v>
          </cell>
          <cell r="L96">
            <v>8.2640999999999992E-2</v>
          </cell>
          <cell r="M96">
            <v>8.5470000000000008E-3</v>
          </cell>
          <cell r="N96">
            <v>7.8549999999999991E-3</v>
          </cell>
          <cell r="O96">
            <v>1.021209</v>
          </cell>
          <cell r="P96">
            <v>0</v>
          </cell>
          <cell r="Q96">
            <v>6.1981116966666674</v>
          </cell>
          <cell r="R96">
            <v>0.26406469865115806</v>
          </cell>
          <cell r="S96">
            <v>0.20456293457637181</v>
          </cell>
          <cell r="T96">
            <v>0.1</v>
          </cell>
          <cell r="W96">
            <v>0.242563</v>
          </cell>
          <cell r="X96">
            <v>18.848206145916652</v>
          </cell>
          <cell r="Y96">
            <v>1.138863475276455</v>
          </cell>
          <cell r="Z96">
            <v>9.4298114724576276</v>
          </cell>
          <cell r="AB96">
            <v>297.33777963144001</v>
          </cell>
          <cell r="AD96">
            <v>84.641984261719159</v>
          </cell>
          <cell r="AF96">
            <v>149.338607861707</v>
          </cell>
          <cell r="AG96">
            <v>0.85452089385999741</v>
          </cell>
          <cell r="AH96">
            <v>0</v>
          </cell>
          <cell r="AI96">
            <v>0</v>
          </cell>
          <cell r="AJ96">
            <v>0</v>
          </cell>
          <cell r="AK96">
            <v>5.509399999999999E-2</v>
          </cell>
          <cell r="AL96">
            <v>0</v>
          </cell>
          <cell r="AM96">
            <v>1.065712</v>
          </cell>
          <cell r="AN96">
            <v>7.1073418300000002</v>
          </cell>
          <cell r="AO96">
            <v>0.67476231590349944</v>
          </cell>
          <cell r="AP96">
            <v>0</v>
          </cell>
          <cell r="AQ96">
            <v>0</v>
          </cell>
          <cell r="AR96">
            <v>0</v>
          </cell>
          <cell r="AS96">
            <v>0.180924</v>
          </cell>
          <cell r="AT96">
            <v>18.848206145916652</v>
          </cell>
          <cell r="AV96">
            <v>1.138863475276455</v>
          </cell>
          <cell r="AW96">
            <v>19.832000000000001</v>
          </cell>
          <cell r="AY96">
            <v>283.73801678438275</v>
          </cell>
          <cell r="BA96">
            <v>-13.599762847057264</v>
          </cell>
          <cell r="BC96">
            <v>-4.573842874563272E-2</v>
          </cell>
          <cell r="BE96">
            <v>0</v>
          </cell>
          <cell r="BG96">
            <v>283.73801678438275</v>
          </cell>
          <cell r="BH96">
            <v>-4.573842874563272E-2</v>
          </cell>
          <cell r="BJ96">
            <v>286.91834011033325</v>
          </cell>
          <cell r="BK96">
            <v>273.79514605538157</v>
          </cell>
          <cell r="BL96">
            <v>-4.5738428745632685E-2</v>
          </cell>
          <cell r="BM96">
            <v>0</v>
          </cell>
          <cell r="BN96">
            <v>0</v>
          </cell>
          <cell r="BO96">
            <v>0</v>
          </cell>
        </row>
        <row r="97">
          <cell r="B97" t="str">
            <v>R170</v>
          </cell>
          <cell r="C97" t="str">
            <v>Tunbridge Wells</v>
          </cell>
          <cell r="E97">
            <v>6.6121230000000004</v>
          </cell>
          <cell r="G97">
            <v>4.491499838787</v>
          </cell>
          <cell r="H97">
            <v>2.2451145649000071E-2</v>
          </cell>
          <cell r="I97">
            <v>-0.140739</v>
          </cell>
          <cell r="J97">
            <v>0</v>
          </cell>
          <cell r="K97">
            <v>0</v>
          </cell>
          <cell r="L97">
            <v>0</v>
          </cell>
          <cell r="M97">
            <v>8.5470000000000008E-3</v>
          </cell>
          <cell r="N97">
            <v>7.8549999999999991E-3</v>
          </cell>
          <cell r="O97">
            <v>0</v>
          </cell>
          <cell r="P97">
            <v>0</v>
          </cell>
          <cell r="Q97">
            <v>1.0839938640000002</v>
          </cell>
          <cell r="R97">
            <v>7.0620319122220391E-3</v>
          </cell>
          <cell r="S97">
            <v>7.430204992089641E-2</v>
          </cell>
          <cell r="T97">
            <v>0</v>
          </cell>
          <cell r="W97">
            <v>0</v>
          </cell>
          <cell r="X97">
            <v>0</v>
          </cell>
          <cell r="Y97">
            <v>0</v>
          </cell>
          <cell r="Z97">
            <v>0</v>
          </cell>
          <cell r="AB97">
            <v>12.167094930269119</v>
          </cell>
          <cell r="AD97">
            <v>6.6714785424958576</v>
          </cell>
          <cell r="AF97">
            <v>3.7852847335640001</v>
          </cell>
          <cell r="AG97">
            <v>2.2975482383999973E-2</v>
          </cell>
          <cell r="AH97">
            <v>-0.140739</v>
          </cell>
          <cell r="AI97">
            <v>0</v>
          </cell>
          <cell r="AJ97">
            <v>0</v>
          </cell>
          <cell r="AK97">
            <v>0</v>
          </cell>
          <cell r="AL97">
            <v>0</v>
          </cell>
          <cell r="AM97">
            <v>7.3588000000000001E-2</v>
          </cell>
          <cell r="AN97">
            <v>1.1803474640000005</v>
          </cell>
          <cell r="AO97">
            <v>1.804555108053427E-2</v>
          </cell>
          <cell r="AP97">
            <v>0</v>
          </cell>
          <cell r="AQ97">
            <v>0</v>
          </cell>
          <cell r="AR97">
            <v>0</v>
          </cell>
          <cell r="AS97">
            <v>0</v>
          </cell>
          <cell r="AT97">
            <v>0</v>
          </cell>
          <cell r="AV97">
            <v>0</v>
          </cell>
          <cell r="AW97">
            <v>0</v>
          </cell>
          <cell r="AY97">
            <v>11.610980773524394</v>
          </cell>
          <cell r="BA97">
            <v>-0.55611415674472475</v>
          </cell>
          <cell r="BC97">
            <v>-4.5706404029217537E-2</v>
          </cell>
          <cell r="BE97">
            <v>0</v>
          </cell>
          <cell r="BG97">
            <v>11.610980773524394</v>
          </cell>
          <cell r="BH97">
            <v>-4.5706404029217537E-2</v>
          </cell>
          <cell r="BJ97">
            <v>11.740730309094356</v>
          </cell>
          <cell r="BK97">
            <v>11.20410374598881</v>
          </cell>
          <cell r="BL97">
            <v>-4.5706404029217496E-2</v>
          </cell>
          <cell r="BM97">
            <v>0</v>
          </cell>
          <cell r="BN97">
            <v>0</v>
          </cell>
          <cell r="BO97">
            <v>0</v>
          </cell>
        </row>
        <row r="98">
          <cell r="B98" t="str">
            <v>R181</v>
          </cell>
          <cell r="C98" t="str">
            <v>Rossendale</v>
          </cell>
          <cell r="E98">
            <v>4.6174549999999996</v>
          </cell>
          <cell r="G98">
            <v>4.2304475297049997</v>
          </cell>
          <cell r="H98">
            <v>2.0606352888999507E-2</v>
          </cell>
          <cell r="I98">
            <v>-8.3289999999999996E-3</v>
          </cell>
          <cell r="J98">
            <v>0</v>
          </cell>
          <cell r="K98">
            <v>0</v>
          </cell>
          <cell r="L98">
            <v>0</v>
          </cell>
          <cell r="M98">
            <v>8.5470000000000008E-3</v>
          </cell>
          <cell r="N98">
            <v>7.8549999999999991E-3</v>
          </cell>
          <cell r="O98">
            <v>0</v>
          </cell>
          <cell r="P98">
            <v>0</v>
          </cell>
          <cell r="Q98">
            <v>0.53839017688888891</v>
          </cell>
          <cell r="R98">
            <v>6.5561768092525577E-3</v>
          </cell>
          <cell r="S98">
            <v>7.3477205698483053E-2</v>
          </cell>
          <cell r="T98">
            <v>0</v>
          </cell>
          <cell r="W98">
            <v>0</v>
          </cell>
          <cell r="X98">
            <v>0</v>
          </cell>
          <cell r="Y98">
            <v>0</v>
          </cell>
          <cell r="Z98">
            <v>0</v>
          </cell>
          <cell r="AB98">
            <v>9.4950054419906227</v>
          </cell>
          <cell r="AD98">
            <v>4.6114075173812559</v>
          </cell>
          <cell r="AF98">
            <v>3.5810571584319999</v>
          </cell>
          <cell r="AG98">
            <v>2.1087605292999884E-2</v>
          </cell>
          <cell r="AH98">
            <v>-8.3289999999999996E-3</v>
          </cell>
          <cell r="AI98">
            <v>0</v>
          </cell>
          <cell r="AJ98">
            <v>0</v>
          </cell>
          <cell r="AK98">
            <v>0</v>
          </cell>
          <cell r="AL98">
            <v>0</v>
          </cell>
          <cell r="AM98">
            <v>5.4454000000000002E-2</v>
          </cell>
          <cell r="AN98">
            <v>0.78658409688888897</v>
          </cell>
          <cell r="AO98">
            <v>1.6752943766740292E-2</v>
          </cell>
          <cell r="AP98">
            <v>0</v>
          </cell>
          <cell r="AQ98">
            <v>0</v>
          </cell>
          <cell r="AR98">
            <v>0</v>
          </cell>
          <cell r="AS98">
            <v>0</v>
          </cell>
          <cell r="AT98">
            <v>0</v>
          </cell>
          <cell r="AV98">
            <v>0</v>
          </cell>
          <cell r="AW98">
            <v>0</v>
          </cell>
          <cell r="AY98">
            <v>9.0630143217618837</v>
          </cell>
          <cell r="BA98">
            <v>-0.43199112022873898</v>
          </cell>
          <cell r="BC98">
            <v>-4.5496669050689061E-2</v>
          </cell>
          <cell r="BE98">
            <v>0</v>
          </cell>
          <cell r="BG98">
            <v>9.0630143217618837</v>
          </cell>
          <cell r="BH98">
            <v>-4.5496669050689061E-2</v>
          </cell>
          <cell r="BJ98">
            <v>9.1622773403749083</v>
          </cell>
          <cell r="BK98">
            <v>8.7454242404692426</v>
          </cell>
          <cell r="BL98">
            <v>-4.5496669050689158E-2</v>
          </cell>
          <cell r="BM98">
            <v>0</v>
          </cell>
          <cell r="BN98">
            <v>0</v>
          </cell>
          <cell r="BO98">
            <v>0</v>
          </cell>
        </row>
        <row r="99">
          <cell r="B99" t="str">
            <v>R304</v>
          </cell>
          <cell r="C99" t="str">
            <v>Tyne and Wear Fire</v>
          </cell>
          <cell r="E99">
            <v>19.538108999999999</v>
          </cell>
          <cell r="G99">
            <v>31.902971216941999</v>
          </cell>
          <cell r="H99">
            <v>0.14697051285700127</v>
          </cell>
          <cell r="I99">
            <v>0</v>
          </cell>
          <cell r="J99">
            <v>0</v>
          </cell>
          <cell r="K99">
            <v>0</v>
          </cell>
          <cell r="L99">
            <v>0</v>
          </cell>
          <cell r="M99">
            <v>0</v>
          </cell>
          <cell r="N99">
            <v>0</v>
          </cell>
          <cell r="O99">
            <v>0</v>
          </cell>
          <cell r="P99">
            <v>1.1635492889496841</v>
          </cell>
          <cell r="Q99">
            <v>0</v>
          </cell>
          <cell r="R99">
            <v>0</v>
          </cell>
          <cell r="S99">
            <v>0</v>
          </cell>
          <cell r="T99">
            <v>0</v>
          </cell>
          <cell r="W99">
            <v>0</v>
          </cell>
          <cell r="X99">
            <v>0</v>
          </cell>
          <cell r="Y99">
            <v>0</v>
          </cell>
          <cell r="Z99">
            <v>0</v>
          </cell>
          <cell r="AB99">
            <v>52.751600018748682</v>
          </cell>
          <cell r="AD99">
            <v>19.62814110185532</v>
          </cell>
          <cell r="AF99">
            <v>29.164089570966002</v>
          </cell>
          <cell r="AG99">
            <v>0.15040294521700032</v>
          </cell>
          <cell r="AH99">
            <v>0</v>
          </cell>
          <cell r="AI99">
            <v>0</v>
          </cell>
          <cell r="AJ99">
            <v>0</v>
          </cell>
          <cell r="AK99">
            <v>0</v>
          </cell>
          <cell r="AL99">
            <v>1.1690440152636676</v>
          </cell>
          <cell r="AM99">
            <v>0.24313199999999999</v>
          </cell>
          <cell r="AN99">
            <v>0</v>
          </cell>
          <cell r="AO99">
            <v>0</v>
          </cell>
          <cell r="AP99">
            <v>0</v>
          </cell>
          <cell r="AQ99">
            <v>0</v>
          </cell>
          <cell r="AR99">
            <v>0</v>
          </cell>
          <cell r="AS99">
            <v>0</v>
          </cell>
          <cell r="AT99">
            <v>0</v>
          </cell>
          <cell r="AV99">
            <v>0</v>
          </cell>
          <cell r="AW99">
            <v>0</v>
          </cell>
          <cell r="AY99">
            <v>50.35480963330199</v>
          </cell>
          <cell r="BA99">
            <v>-2.3967903854466925</v>
          </cell>
          <cell r="BC99">
            <v>-4.5435406406532479E-2</v>
          </cell>
          <cell r="BE99">
            <v>0</v>
          </cell>
          <cell r="BG99">
            <v>50.35480963330199</v>
          </cell>
          <cell r="BH99">
            <v>-4.5435406406532479E-2</v>
          </cell>
          <cell r="BJ99">
            <v>50.903055556224388</v>
          </cell>
          <cell r="BK99">
            <v>48.590254539693035</v>
          </cell>
          <cell r="BL99">
            <v>-4.543540640653241E-2</v>
          </cell>
          <cell r="BM99">
            <v>0</v>
          </cell>
          <cell r="BN99">
            <v>0</v>
          </cell>
          <cell r="BO99">
            <v>0</v>
          </cell>
        </row>
        <row r="100">
          <cell r="B100" t="str">
            <v>R229</v>
          </cell>
          <cell r="C100" t="str">
            <v>Ashfield</v>
          </cell>
          <cell r="E100">
            <v>5.1574720000000003</v>
          </cell>
          <cell r="G100">
            <v>7.3810772987240005</v>
          </cell>
          <cell r="H100">
            <v>3.6732270975999536E-2</v>
          </cell>
          <cell r="I100">
            <v>-3.3363999999999998E-2</v>
          </cell>
          <cell r="J100">
            <v>0</v>
          </cell>
          <cell r="K100">
            <v>0</v>
          </cell>
          <cell r="L100">
            <v>0</v>
          </cell>
          <cell r="M100">
            <v>8.5470000000000008E-3</v>
          </cell>
          <cell r="N100">
            <v>7.8549999999999991E-3</v>
          </cell>
          <cell r="O100">
            <v>0</v>
          </cell>
          <cell r="P100">
            <v>0</v>
          </cell>
          <cell r="Q100">
            <v>1.8628938844444447</v>
          </cell>
          <cell r="R100">
            <v>1.1637404787176267E-2</v>
          </cell>
          <cell r="S100">
            <v>9.7096556886138247E-2</v>
          </cell>
          <cell r="T100">
            <v>0</v>
          </cell>
          <cell r="W100">
            <v>0</v>
          </cell>
          <cell r="X100">
            <v>0</v>
          </cell>
          <cell r="Y100">
            <v>0</v>
          </cell>
          <cell r="Z100">
            <v>0</v>
          </cell>
          <cell r="AB100">
            <v>14.529947415817757</v>
          </cell>
          <cell r="AD100">
            <v>5.2223674612710438</v>
          </cell>
          <cell r="AF100">
            <v>6.1957427123239999</v>
          </cell>
          <cell r="AG100">
            <v>3.759013717699982E-2</v>
          </cell>
          <cell r="AH100">
            <v>-3.3363999999999998E-2</v>
          </cell>
          <cell r="AI100">
            <v>0</v>
          </cell>
          <cell r="AJ100">
            <v>0</v>
          </cell>
          <cell r="AK100">
            <v>0</v>
          </cell>
          <cell r="AL100">
            <v>0</v>
          </cell>
          <cell r="AM100">
            <v>6.3548999999999994E-2</v>
          </cell>
          <cell r="AN100">
            <v>2.3557923377777779</v>
          </cell>
          <cell r="AO100">
            <v>2.9736963120826038E-2</v>
          </cell>
          <cell r="AP100">
            <v>0</v>
          </cell>
          <cell r="AQ100">
            <v>0</v>
          </cell>
          <cell r="AR100">
            <v>0</v>
          </cell>
          <cell r="AS100">
            <v>0</v>
          </cell>
          <cell r="AT100">
            <v>0</v>
          </cell>
          <cell r="AV100">
            <v>0</v>
          </cell>
          <cell r="AW100">
            <v>0</v>
          </cell>
          <cell r="AY100">
            <v>13.871414611670646</v>
          </cell>
          <cell r="BA100">
            <v>-0.6585328041471108</v>
          </cell>
          <cell r="BC100">
            <v>-4.5322449235446739E-2</v>
          </cell>
          <cell r="BE100">
            <v>0</v>
          </cell>
          <cell r="BG100">
            <v>13.871414611670646</v>
          </cell>
          <cell r="BH100">
            <v>-4.5322449235446739E-2</v>
          </cell>
          <cell r="BJ100">
            <v>14.020782692345238</v>
          </cell>
          <cell r="BK100">
            <v>13.385326480530193</v>
          </cell>
          <cell r="BL100">
            <v>-4.532244923544658E-2</v>
          </cell>
          <cell r="BM100">
            <v>0</v>
          </cell>
          <cell r="BN100">
            <v>0</v>
          </cell>
          <cell r="BO100">
            <v>0</v>
          </cell>
        </row>
        <row r="101">
          <cell r="B101" t="str">
            <v>R95</v>
          </cell>
          <cell r="C101" t="str">
            <v>Braintree</v>
          </cell>
          <cell r="E101">
            <v>7.8143019999999996</v>
          </cell>
          <cell r="G101">
            <v>6.7630263757969997</v>
          </cell>
          <cell r="H101">
            <v>3.2966728937000034E-2</v>
          </cell>
          <cell r="I101">
            <v>-0.190524</v>
          </cell>
          <cell r="J101">
            <v>0</v>
          </cell>
          <cell r="K101">
            <v>0</v>
          </cell>
          <cell r="L101">
            <v>0</v>
          </cell>
          <cell r="M101">
            <v>8.5470000000000008E-3</v>
          </cell>
          <cell r="N101">
            <v>7.8549999999999991E-3</v>
          </cell>
          <cell r="O101">
            <v>0</v>
          </cell>
          <cell r="P101">
            <v>0</v>
          </cell>
          <cell r="Q101">
            <v>1.8544621315555556</v>
          </cell>
          <cell r="R101">
            <v>1.0496259527334004E-2</v>
          </cell>
          <cell r="S101">
            <v>8.7075504410233026E-2</v>
          </cell>
          <cell r="T101">
            <v>0</v>
          </cell>
          <cell r="W101">
            <v>0</v>
          </cell>
          <cell r="X101">
            <v>0</v>
          </cell>
          <cell r="Y101">
            <v>0</v>
          </cell>
          <cell r="Z101">
            <v>0</v>
          </cell>
          <cell r="AB101">
            <v>16.388207000227119</v>
          </cell>
          <cell r="AD101">
            <v>7.8552600361560705</v>
          </cell>
          <cell r="AF101">
            <v>5.7158775074400001</v>
          </cell>
          <cell r="AG101">
            <v>3.3736652541999708E-2</v>
          </cell>
          <cell r="AH101">
            <v>-0.190524</v>
          </cell>
          <cell r="AI101">
            <v>0</v>
          </cell>
          <cell r="AJ101">
            <v>0</v>
          </cell>
          <cell r="AK101">
            <v>0</v>
          </cell>
          <cell r="AL101">
            <v>0</v>
          </cell>
          <cell r="AM101">
            <v>8.7083999999999995E-2</v>
          </cell>
          <cell r="AN101">
            <v>2.121331144888889</v>
          </cell>
          <cell r="AO101">
            <v>2.6821004182555855E-2</v>
          </cell>
          <cell r="AP101">
            <v>0</v>
          </cell>
          <cell r="AQ101">
            <v>0</v>
          </cell>
          <cell r="AR101">
            <v>0</v>
          </cell>
          <cell r="AS101">
            <v>0</v>
          </cell>
          <cell r="AT101">
            <v>0</v>
          </cell>
          <cell r="AV101">
            <v>0</v>
          </cell>
          <cell r="AW101">
            <v>0</v>
          </cell>
          <cell r="AY101">
            <v>15.649586345209515</v>
          </cell>
          <cell r="BA101">
            <v>-0.73862065501760377</v>
          </cell>
          <cell r="BC101">
            <v>-4.5070254177736919E-2</v>
          </cell>
          <cell r="BE101">
            <v>0</v>
          </cell>
          <cell r="BG101">
            <v>15.649586345209515</v>
          </cell>
          <cell r="BH101">
            <v>-4.5070254177736919E-2</v>
          </cell>
          <cell r="BJ101">
            <v>15.81392433789641</v>
          </cell>
          <cell r="BK101">
            <v>15.10118674843992</v>
          </cell>
          <cell r="BL101">
            <v>-4.5070254177736815E-2</v>
          </cell>
          <cell r="BM101">
            <v>0</v>
          </cell>
          <cell r="BN101">
            <v>0</v>
          </cell>
          <cell r="BO101">
            <v>1</v>
          </cell>
        </row>
        <row r="102">
          <cell r="B102" t="str">
            <v>R207</v>
          </cell>
          <cell r="C102" t="str">
            <v>King's Lynn and West Norfolk</v>
          </cell>
          <cell r="E102">
            <v>5.7281060000000004</v>
          </cell>
          <cell r="G102">
            <v>10.530089886501999</v>
          </cell>
          <cell r="H102">
            <v>5.1916098417000844E-2</v>
          </cell>
          <cell r="I102">
            <v>-0.21368000000000001</v>
          </cell>
          <cell r="J102">
            <v>0</v>
          </cell>
          <cell r="K102">
            <v>0</v>
          </cell>
          <cell r="L102">
            <v>0</v>
          </cell>
          <cell r="M102">
            <v>8.5470000000000008E-3</v>
          </cell>
          <cell r="N102">
            <v>7.8549999999999991E-3</v>
          </cell>
          <cell r="O102">
            <v>0</v>
          </cell>
          <cell r="P102">
            <v>0</v>
          </cell>
          <cell r="Q102">
            <v>2.3519945004444445</v>
          </cell>
          <cell r="R102">
            <v>1.648498420494713E-2</v>
          </cell>
          <cell r="S102">
            <v>9.3507596717989319E-2</v>
          </cell>
          <cell r="T102">
            <v>0</v>
          </cell>
          <cell r="W102">
            <v>0</v>
          </cell>
          <cell r="X102">
            <v>0</v>
          </cell>
          <cell r="Y102">
            <v>0</v>
          </cell>
          <cell r="Z102">
            <v>0</v>
          </cell>
          <cell r="AB102">
            <v>18.574821066286379</v>
          </cell>
          <cell r="AD102">
            <v>5.8056385047048202</v>
          </cell>
          <cell r="AF102">
            <v>8.878284316525999</v>
          </cell>
          <cell r="AG102">
            <v>5.3128576299999841E-2</v>
          </cell>
          <cell r="AH102">
            <v>-0.21368000000000001</v>
          </cell>
          <cell r="AI102">
            <v>0</v>
          </cell>
          <cell r="AJ102">
            <v>0</v>
          </cell>
          <cell r="AK102">
            <v>0</v>
          </cell>
          <cell r="AL102">
            <v>0</v>
          </cell>
          <cell r="AM102">
            <v>6.6011E-2</v>
          </cell>
          <cell r="AN102">
            <v>3.1081876737777776</v>
          </cell>
          <cell r="AO102">
            <v>4.2123942263321355E-2</v>
          </cell>
          <cell r="AP102">
            <v>0</v>
          </cell>
          <cell r="AQ102">
            <v>0</v>
          </cell>
          <cell r="AR102">
            <v>0</v>
          </cell>
          <cell r="AS102">
            <v>0</v>
          </cell>
          <cell r="AT102">
            <v>0</v>
          </cell>
          <cell r="AV102">
            <v>0</v>
          </cell>
          <cell r="AW102">
            <v>0</v>
          </cell>
          <cell r="AY102">
            <v>17.739694013571917</v>
          </cell>
          <cell r="BA102">
            <v>-0.83512705271446208</v>
          </cell>
          <cell r="BC102">
            <v>-4.496016676199547E-2</v>
          </cell>
          <cell r="BE102">
            <v>0</v>
          </cell>
          <cell r="BG102">
            <v>17.739694013571917</v>
          </cell>
          <cell r="BH102">
            <v>-4.496016676199547E-2</v>
          </cell>
          <cell r="BJ102">
            <v>17.923914124842714</v>
          </cell>
          <cell r="BK102">
            <v>17.118051956762098</v>
          </cell>
          <cell r="BL102">
            <v>-4.4960166761995525E-2</v>
          </cell>
          <cell r="BM102">
            <v>0</v>
          </cell>
          <cell r="BN102">
            <v>1</v>
          </cell>
          <cell r="BO102">
            <v>1</v>
          </cell>
        </row>
        <row r="103">
          <cell r="B103" t="str">
            <v>R337</v>
          </cell>
          <cell r="C103" t="str">
            <v>Oldham</v>
          </cell>
          <cell r="E103">
            <v>72.245352980000007</v>
          </cell>
          <cell r="G103">
            <v>128.104505413147</v>
          </cell>
          <cell r="H103">
            <v>0.6125699120940119</v>
          </cell>
          <cell r="I103">
            <v>-5.8817000000000001E-2</v>
          </cell>
          <cell r="J103">
            <v>0</v>
          </cell>
          <cell r="K103">
            <v>0</v>
          </cell>
          <cell r="L103">
            <v>3.8873999999999992E-2</v>
          </cell>
          <cell r="M103">
            <v>8.5470000000000008E-3</v>
          </cell>
          <cell r="N103">
            <v>7.8549999999999991E-3</v>
          </cell>
          <cell r="O103">
            <v>1.0224489999999999</v>
          </cell>
          <cell r="P103">
            <v>0</v>
          </cell>
          <cell r="Q103">
            <v>1.4297740066666669</v>
          </cell>
          <cell r="R103">
            <v>0.19268452200079925</v>
          </cell>
          <cell r="S103">
            <v>0.15740907770300736</v>
          </cell>
          <cell r="T103">
            <v>0</v>
          </cell>
          <cell r="W103">
            <v>0.202707</v>
          </cell>
          <cell r="X103">
            <v>14.914948714141101</v>
          </cell>
          <cell r="Y103">
            <v>1.0932937578870501</v>
          </cell>
          <cell r="Z103">
            <v>7.7517129576271175</v>
          </cell>
          <cell r="AB103">
            <v>227.72386634126673</v>
          </cell>
          <cell r="AD103">
            <v>72.065599811921359</v>
          </cell>
          <cell r="AF103">
            <v>109.14592884707599</v>
          </cell>
          <cell r="AG103">
            <v>0.62687621577399966</v>
          </cell>
          <cell r="AH103">
            <v>-5.8817000000000001E-2</v>
          </cell>
          <cell r="AI103">
            <v>0</v>
          </cell>
          <cell r="AJ103">
            <v>0</v>
          </cell>
          <cell r="AK103">
            <v>2.5915999999999995E-2</v>
          </cell>
          <cell r="AL103">
            <v>0</v>
          </cell>
          <cell r="AM103">
            <v>0.86411400000000005</v>
          </cell>
          <cell r="AN103">
            <v>2.1513168066666668</v>
          </cell>
          <cell r="AO103">
            <v>0.49236514751173044</v>
          </cell>
          <cell r="AP103">
            <v>0</v>
          </cell>
          <cell r="AQ103">
            <v>0</v>
          </cell>
          <cell r="AR103">
            <v>0</v>
          </cell>
          <cell r="AS103">
            <v>0.151195</v>
          </cell>
          <cell r="AT103">
            <v>14.914948714141101</v>
          </cell>
          <cell r="AV103">
            <v>1.0932937578870501</v>
          </cell>
          <cell r="AW103">
            <v>16.036000000000001</v>
          </cell>
          <cell r="AY103">
            <v>217.50873730097786</v>
          </cell>
          <cell r="BA103">
            <v>-10.215129040288872</v>
          </cell>
          <cell r="BC103">
            <v>-4.4857525056159427E-2</v>
          </cell>
          <cell r="BE103">
            <v>0</v>
          </cell>
          <cell r="BG103">
            <v>217.50873730097786</v>
          </cell>
          <cell r="BH103">
            <v>-4.4857525056159427E-2</v>
          </cell>
          <cell r="BJ103">
            <v>219.74386778273663</v>
          </cell>
          <cell r="BK103">
            <v>209.88670172773516</v>
          </cell>
          <cell r="BL103">
            <v>-4.4857525056159329E-2</v>
          </cell>
          <cell r="BM103">
            <v>0</v>
          </cell>
          <cell r="BN103">
            <v>0</v>
          </cell>
          <cell r="BO103">
            <v>0</v>
          </cell>
        </row>
        <row r="104">
          <cell r="B104" t="str">
            <v>R210</v>
          </cell>
          <cell r="C104" t="str">
            <v>East Northamptonshire</v>
          </cell>
          <cell r="E104">
            <v>3.5058950000000002</v>
          </cell>
          <cell r="G104">
            <v>4.6237578178519998</v>
          </cell>
          <cell r="H104">
            <v>2.2784279103999959E-2</v>
          </cell>
          <cell r="I104">
            <v>-0.20643700000000001</v>
          </cell>
          <cell r="J104">
            <v>0</v>
          </cell>
          <cell r="K104">
            <v>0</v>
          </cell>
          <cell r="L104">
            <v>0</v>
          </cell>
          <cell r="M104">
            <v>8.5470000000000008E-3</v>
          </cell>
          <cell r="N104">
            <v>7.8549999999999991E-3</v>
          </cell>
          <cell r="O104">
            <v>0</v>
          </cell>
          <cell r="P104">
            <v>0</v>
          </cell>
          <cell r="Q104">
            <v>1.5248168355555558</v>
          </cell>
          <cell r="R104">
            <v>7.2255448278811347E-3</v>
          </cell>
          <cell r="S104">
            <v>6.8473359052948435E-2</v>
          </cell>
          <cell r="T104">
            <v>0</v>
          </cell>
          <cell r="W104">
            <v>0</v>
          </cell>
          <cell r="X104">
            <v>0</v>
          </cell>
          <cell r="Y104">
            <v>0</v>
          </cell>
          <cell r="Z104">
            <v>0</v>
          </cell>
          <cell r="AB104">
            <v>9.5629178363923852</v>
          </cell>
          <cell r="AD104">
            <v>3.5360789663699408</v>
          </cell>
          <cell r="AF104">
            <v>3.8927519841900002</v>
          </cell>
          <cell r="AG104">
            <v>2.3316396026000382E-2</v>
          </cell>
          <cell r="AH104">
            <v>-0.20643700000000001</v>
          </cell>
          <cell r="AI104">
            <v>0</v>
          </cell>
          <cell r="AJ104">
            <v>0</v>
          </cell>
          <cell r="AK104">
            <v>0</v>
          </cell>
          <cell r="AL104">
            <v>0</v>
          </cell>
          <cell r="AM104">
            <v>3.9052999999999997E-2</v>
          </cell>
          <cell r="AN104">
            <v>1.8316633422222226</v>
          </cell>
          <cell r="AO104">
            <v>1.8463374266343816E-2</v>
          </cell>
          <cell r="AP104">
            <v>0</v>
          </cell>
          <cell r="AQ104">
            <v>0</v>
          </cell>
          <cell r="AR104">
            <v>0</v>
          </cell>
          <cell r="AS104">
            <v>0</v>
          </cell>
          <cell r="AT104">
            <v>0</v>
          </cell>
          <cell r="AV104">
            <v>0</v>
          </cell>
          <cell r="AW104">
            <v>0</v>
          </cell>
          <cell r="AY104">
            <v>9.1348900630745096</v>
          </cell>
          <cell r="BA104">
            <v>-0.42802777331787567</v>
          </cell>
          <cell r="BC104">
            <v>-4.4759118570378655E-2</v>
          </cell>
          <cell r="BE104">
            <v>0</v>
          </cell>
          <cell r="BG104">
            <v>9.1348900630745096</v>
          </cell>
          <cell r="BH104">
            <v>-4.4759118570378655E-2</v>
          </cell>
          <cell r="BJ104">
            <v>9.2278099191774547</v>
          </cell>
          <cell r="BK104">
            <v>8.8147812808600747</v>
          </cell>
          <cell r="BL104">
            <v>-4.4759118570378661E-2</v>
          </cell>
          <cell r="BM104">
            <v>0</v>
          </cell>
          <cell r="BN104">
            <v>0</v>
          </cell>
          <cell r="BO104">
            <v>1</v>
          </cell>
        </row>
        <row r="105">
          <cell r="B105" t="str">
            <v>R281</v>
          </cell>
          <cell r="C105" t="str">
            <v>Nuneaton and Bedworth</v>
          </cell>
          <cell r="E105">
            <v>7.1317620000000002</v>
          </cell>
          <cell r="G105">
            <v>7.0476283643399995</v>
          </cell>
          <cell r="H105">
            <v>3.4902925589000808E-2</v>
          </cell>
          <cell r="I105">
            <v>0</v>
          </cell>
          <cell r="J105">
            <v>0</v>
          </cell>
          <cell r="K105">
            <v>0</v>
          </cell>
          <cell r="L105">
            <v>0</v>
          </cell>
          <cell r="M105">
            <v>8.5470000000000008E-3</v>
          </cell>
          <cell r="N105">
            <v>7.8549999999999991E-3</v>
          </cell>
          <cell r="O105">
            <v>0</v>
          </cell>
          <cell r="P105">
            <v>0</v>
          </cell>
          <cell r="Q105">
            <v>1.2802322666666666</v>
          </cell>
          <cell r="R105">
            <v>1.1087630157636209E-2</v>
          </cell>
          <cell r="S105">
            <v>9.2762551607614749E-2</v>
          </cell>
          <cell r="T105">
            <v>0</v>
          </cell>
          <cell r="W105">
            <v>0</v>
          </cell>
          <cell r="X105">
            <v>0</v>
          </cell>
          <cell r="Y105">
            <v>0</v>
          </cell>
          <cell r="Z105">
            <v>0</v>
          </cell>
          <cell r="AB105">
            <v>15.614777738360919</v>
          </cell>
          <cell r="AD105">
            <v>7.1711889530170323</v>
          </cell>
          <cell r="AF105">
            <v>5.9339941943119996</v>
          </cell>
          <cell r="AG105">
            <v>3.5718068224000282E-2</v>
          </cell>
          <cell r="AH105">
            <v>0</v>
          </cell>
          <cell r="AI105">
            <v>0</v>
          </cell>
          <cell r="AJ105">
            <v>0</v>
          </cell>
          <cell r="AK105">
            <v>0</v>
          </cell>
          <cell r="AL105">
            <v>0</v>
          </cell>
          <cell r="AM105">
            <v>8.3307999999999993E-2</v>
          </cell>
          <cell r="AN105">
            <v>1.6687590933333332</v>
          </cell>
          <cell r="AO105">
            <v>2.8332128608116323E-2</v>
          </cell>
          <cell r="AP105">
            <v>0</v>
          </cell>
          <cell r="AQ105">
            <v>0</v>
          </cell>
          <cell r="AR105">
            <v>0</v>
          </cell>
          <cell r="AS105">
            <v>0</v>
          </cell>
          <cell r="AT105">
            <v>0</v>
          </cell>
          <cell r="AV105">
            <v>0</v>
          </cell>
          <cell r="AW105">
            <v>0</v>
          </cell>
          <cell r="AY105">
            <v>14.921300437494484</v>
          </cell>
          <cell r="BA105">
            <v>-0.69347730086643544</v>
          </cell>
          <cell r="BC105">
            <v>-4.4411602424718831E-2</v>
          </cell>
          <cell r="BE105">
            <v>0</v>
          </cell>
          <cell r="BG105">
            <v>14.921300437494484</v>
          </cell>
          <cell r="BH105">
            <v>-4.4411602424718831E-2</v>
          </cell>
          <cell r="BJ105">
            <v>15.067597919899757</v>
          </cell>
          <cell r="BK105">
            <v>14.398421751585651</v>
          </cell>
          <cell r="BL105">
            <v>-4.4411602424718664E-2</v>
          </cell>
          <cell r="BM105">
            <v>0</v>
          </cell>
          <cell r="BN105">
            <v>0</v>
          </cell>
          <cell r="BO105">
            <v>0</v>
          </cell>
        </row>
        <row r="106">
          <cell r="B106" t="str">
            <v>R303</v>
          </cell>
          <cell r="C106" t="str">
            <v xml:space="preserve">South Yorkshire Fire </v>
          </cell>
          <cell r="E106">
            <v>21.160229999999999</v>
          </cell>
          <cell r="G106">
            <v>31.679703806178999</v>
          </cell>
          <cell r="H106">
            <v>0.14819190003799648</v>
          </cell>
          <cell r="I106">
            <v>0</v>
          </cell>
          <cell r="J106">
            <v>0</v>
          </cell>
          <cell r="K106">
            <v>0</v>
          </cell>
          <cell r="L106">
            <v>0</v>
          </cell>
          <cell r="M106">
            <v>0</v>
          </cell>
          <cell r="N106">
            <v>0</v>
          </cell>
          <cell r="O106">
            <v>0</v>
          </cell>
          <cell r="P106">
            <v>0.22525330881023664</v>
          </cell>
          <cell r="Q106">
            <v>0</v>
          </cell>
          <cell r="R106">
            <v>0</v>
          </cell>
          <cell r="S106">
            <v>0</v>
          </cell>
          <cell r="T106">
            <v>0</v>
          </cell>
          <cell r="W106">
            <v>0</v>
          </cell>
          <cell r="X106">
            <v>0</v>
          </cell>
          <cell r="Y106">
            <v>0</v>
          </cell>
          <cell r="Z106">
            <v>0</v>
          </cell>
          <cell r="AB106">
            <v>53.213379015027229</v>
          </cell>
          <cell r="AD106">
            <v>21.296898103977497</v>
          </cell>
          <cell r="AF106">
            <v>28.916049078095998</v>
          </cell>
          <cell r="AG106">
            <v>0.15165285736399889</v>
          </cell>
          <cell r="AH106">
            <v>0</v>
          </cell>
          <cell r="AI106">
            <v>0</v>
          </cell>
          <cell r="AJ106">
            <v>0</v>
          </cell>
          <cell r="AK106">
            <v>0</v>
          </cell>
          <cell r="AL106">
            <v>0.23026212990006967</v>
          </cell>
          <cell r="AM106">
            <v>0.256743</v>
          </cell>
          <cell r="AN106">
            <v>0</v>
          </cell>
          <cell r="AO106">
            <v>0</v>
          </cell>
          <cell r="AP106">
            <v>0</v>
          </cell>
          <cell r="AQ106">
            <v>0</v>
          </cell>
          <cell r="AR106">
            <v>0</v>
          </cell>
          <cell r="AS106">
            <v>0</v>
          </cell>
          <cell r="AT106">
            <v>0</v>
          </cell>
          <cell r="AV106">
            <v>0</v>
          </cell>
          <cell r="AW106">
            <v>0</v>
          </cell>
          <cell r="AY106">
            <v>50.85160516933756</v>
          </cell>
          <cell r="BA106">
            <v>-2.3617738456896689</v>
          </cell>
          <cell r="BC106">
            <v>-4.4383083529101093E-2</v>
          </cell>
          <cell r="BE106">
            <v>0</v>
          </cell>
          <cell r="BG106">
            <v>50.85160516933756</v>
          </cell>
          <cell r="BH106">
            <v>-4.4383083529101093E-2</v>
          </cell>
          <cell r="BJ106">
            <v>51.348652692499115</v>
          </cell>
          <cell r="BK106">
            <v>49.069641150941131</v>
          </cell>
          <cell r="BL106">
            <v>-4.4383083529100989E-2</v>
          </cell>
          <cell r="BM106">
            <v>0</v>
          </cell>
          <cell r="BN106">
            <v>0</v>
          </cell>
          <cell r="BO106">
            <v>0</v>
          </cell>
        </row>
        <row r="107">
          <cell r="B107" t="str">
            <v>R952</v>
          </cell>
          <cell r="C107" t="str">
            <v>Humberside Fire Authority</v>
          </cell>
          <cell r="E107">
            <v>19.069274</v>
          </cell>
          <cell r="G107">
            <v>26.291103216818001</v>
          </cell>
          <cell r="H107">
            <v>0.12086318937500194</v>
          </cell>
          <cell r="I107">
            <v>0</v>
          </cell>
          <cell r="J107">
            <v>0</v>
          </cell>
          <cell r="K107">
            <v>0</v>
          </cell>
          <cell r="L107">
            <v>0</v>
          </cell>
          <cell r="M107">
            <v>0</v>
          </cell>
          <cell r="N107">
            <v>0</v>
          </cell>
          <cell r="O107">
            <v>0</v>
          </cell>
          <cell r="P107">
            <v>0.19298305607761873</v>
          </cell>
          <cell r="Q107">
            <v>0</v>
          </cell>
          <cell r="R107">
            <v>0</v>
          </cell>
          <cell r="S107">
            <v>0</v>
          </cell>
          <cell r="T107">
            <v>0</v>
          </cell>
          <cell r="W107">
            <v>0</v>
          </cell>
          <cell r="X107">
            <v>0</v>
          </cell>
          <cell r="Y107">
            <v>0</v>
          </cell>
          <cell r="Z107">
            <v>0</v>
          </cell>
          <cell r="AB107">
            <v>45.674223462270618</v>
          </cell>
          <cell r="AD107">
            <v>19.071359866938575</v>
          </cell>
          <cell r="AF107">
            <v>24.044255836864</v>
          </cell>
          <cell r="AG107">
            <v>0.12368589655700139</v>
          </cell>
          <cell r="AH107">
            <v>0</v>
          </cell>
          <cell r="AI107">
            <v>0</v>
          </cell>
          <cell r="AJ107">
            <v>0</v>
          </cell>
          <cell r="AK107">
            <v>0</v>
          </cell>
          <cell r="AL107">
            <v>0.19729792956298009</v>
          </cell>
          <cell r="AM107">
            <v>0.22172</v>
          </cell>
          <cell r="AN107">
            <v>0</v>
          </cell>
          <cell r="AO107">
            <v>0</v>
          </cell>
          <cell r="AP107">
            <v>0</v>
          </cell>
          <cell r="AQ107">
            <v>0</v>
          </cell>
          <cell r="AR107">
            <v>0</v>
          </cell>
          <cell r="AS107">
            <v>0</v>
          </cell>
          <cell r="AT107">
            <v>0</v>
          </cell>
          <cell r="AV107">
            <v>0</v>
          </cell>
          <cell r="AW107">
            <v>0</v>
          </cell>
          <cell r="AY107">
            <v>43.658319529922551</v>
          </cell>
          <cell r="BA107">
            <v>-2.015903932348067</v>
          </cell>
          <cell r="BC107">
            <v>-4.4136578129528856E-2</v>
          </cell>
          <cell r="BE107">
            <v>0</v>
          </cell>
          <cell r="BG107">
            <v>43.658319529922551</v>
          </cell>
          <cell r="BH107">
            <v>-4.4136578129528856E-2</v>
          </cell>
          <cell r="BJ107">
            <v>44.073687500683306</v>
          </cell>
          <cell r="BK107">
            <v>42.128425748852948</v>
          </cell>
          <cell r="BL107">
            <v>-4.4136578129529085E-2</v>
          </cell>
          <cell r="BM107">
            <v>0</v>
          </cell>
          <cell r="BN107">
            <v>0</v>
          </cell>
          <cell r="BO107">
            <v>0</v>
          </cell>
        </row>
        <row r="108">
          <cell r="B108" t="str">
            <v>R168</v>
          </cell>
          <cell r="C108" t="str">
            <v>Thanet</v>
          </cell>
          <cell r="E108">
            <v>8.2270000000000003</v>
          </cell>
          <cell r="G108">
            <v>9.7358075347179991</v>
          </cell>
          <cell r="H108">
            <v>4.7781035393999888E-2</v>
          </cell>
          <cell r="I108">
            <v>-0.16097600000000001</v>
          </cell>
          <cell r="J108">
            <v>0</v>
          </cell>
          <cell r="K108">
            <v>0</v>
          </cell>
          <cell r="L108">
            <v>0</v>
          </cell>
          <cell r="M108">
            <v>8.5470000000000008E-3</v>
          </cell>
          <cell r="N108">
            <v>7.8549999999999991E-3</v>
          </cell>
          <cell r="O108">
            <v>0</v>
          </cell>
          <cell r="P108">
            <v>0</v>
          </cell>
          <cell r="Q108">
            <v>2.0095999555555553</v>
          </cell>
          <cell r="R108">
            <v>1.5159822805726626E-2</v>
          </cell>
          <cell r="S108">
            <v>0.11950925553458745</v>
          </cell>
          <cell r="T108">
            <v>0</v>
          </cell>
          <cell r="W108">
            <v>0</v>
          </cell>
          <cell r="X108">
            <v>0</v>
          </cell>
          <cell r="Y108">
            <v>0</v>
          </cell>
          <cell r="Z108">
            <v>0</v>
          </cell>
          <cell r="AB108">
            <v>20.010283604007867</v>
          </cell>
          <cell r="AD108">
            <v>8.3167422942480957</v>
          </cell>
          <cell r="AF108">
            <v>8.2101480083649996</v>
          </cell>
          <cell r="AG108">
            <v>4.8896940678999759E-2</v>
          </cell>
          <cell r="AH108">
            <v>-0.16097600000000001</v>
          </cell>
          <cell r="AI108">
            <v>0</v>
          </cell>
          <cell r="AJ108">
            <v>0</v>
          </cell>
          <cell r="AK108">
            <v>0</v>
          </cell>
          <cell r="AL108">
            <v>0</v>
          </cell>
          <cell r="AM108">
            <v>0.104097</v>
          </cell>
          <cell r="AN108">
            <v>2.5712734488888884</v>
          </cell>
          <cell r="AO108">
            <v>3.8737768423155051E-2</v>
          </cell>
          <cell r="AP108">
            <v>0</v>
          </cell>
          <cell r="AQ108">
            <v>0</v>
          </cell>
          <cell r="AR108">
            <v>0</v>
          </cell>
          <cell r="AS108">
            <v>0</v>
          </cell>
          <cell r="AT108">
            <v>0</v>
          </cell>
          <cell r="AV108">
            <v>0</v>
          </cell>
          <cell r="AW108">
            <v>0</v>
          </cell>
          <cell r="AY108">
            <v>19.128919460604138</v>
          </cell>
          <cell r="BA108">
            <v>-0.88136414340372937</v>
          </cell>
          <cell r="BC108">
            <v>-4.4045559815414144E-2</v>
          </cell>
          <cell r="BE108">
            <v>0</v>
          </cell>
          <cell r="BG108">
            <v>19.128919460604138</v>
          </cell>
          <cell r="BH108">
            <v>-4.4045559815414144E-2</v>
          </cell>
          <cell r="BJ108">
            <v>19.309074561313757</v>
          </cell>
          <cell r="BK108">
            <v>18.45859556274312</v>
          </cell>
          <cell r="BL108">
            <v>-4.4045559815414144E-2</v>
          </cell>
          <cell r="BM108">
            <v>0</v>
          </cell>
          <cell r="BN108">
            <v>1</v>
          </cell>
          <cell r="BO108">
            <v>0</v>
          </cell>
        </row>
        <row r="109">
          <cell r="B109" t="str">
            <v>R374</v>
          </cell>
          <cell r="C109" t="str">
            <v>Hammersmith and Fulham</v>
          </cell>
          <cell r="E109">
            <v>51.369</v>
          </cell>
          <cell r="G109">
            <v>121.773462123136</v>
          </cell>
          <cell r="H109">
            <v>0.58480858005899194</v>
          </cell>
          <cell r="I109">
            <v>0</v>
          </cell>
          <cell r="J109">
            <v>0</v>
          </cell>
          <cell r="K109">
            <v>0</v>
          </cell>
          <cell r="L109">
            <v>0.17224900000000001</v>
          </cell>
          <cell r="M109">
            <v>8.5470000000000008E-3</v>
          </cell>
          <cell r="N109">
            <v>7.8549999999999991E-3</v>
          </cell>
          <cell r="O109">
            <v>0.70258100000000001</v>
          </cell>
          <cell r="P109">
            <v>0</v>
          </cell>
          <cell r="Q109">
            <v>4.6376632566666665</v>
          </cell>
          <cell r="R109">
            <v>0.18480317198142238</v>
          </cell>
          <cell r="S109">
            <v>0.13002425746050372</v>
          </cell>
          <cell r="T109">
            <v>0</v>
          </cell>
          <cell r="W109">
            <v>0.16586799999999999</v>
          </cell>
          <cell r="X109">
            <v>20.85510433433948</v>
          </cell>
          <cell r="Y109">
            <v>0.60329782289226608</v>
          </cell>
          <cell r="Z109">
            <v>6.3492450699152538</v>
          </cell>
          <cell r="AB109">
            <v>207.54450861645054</v>
          </cell>
          <cell r="AD109">
            <v>51.882711215171831</v>
          </cell>
          <cell r="AF109">
            <v>103.50742486183699</v>
          </cell>
          <cell r="AG109">
            <v>0.59846652991100402</v>
          </cell>
          <cell r="AH109">
            <v>0</v>
          </cell>
          <cell r="AI109">
            <v>0</v>
          </cell>
          <cell r="AJ109">
            <v>0</v>
          </cell>
          <cell r="AK109">
            <v>0.11483266666666667</v>
          </cell>
          <cell r="AL109">
            <v>0</v>
          </cell>
          <cell r="AM109">
            <v>0.61790500000000004</v>
          </cell>
          <cell r="AN109">
            <v>6.3125571233333329</v>
          </cell>
          <cell r="AO109">
            <v>0.47222599972452006</v>
          </cell>
          <cell r="AP109">
            <v>0</v>
          </cell>
          <cell r="AQ109">
            <v>0</v>
          </cell>
          <cell r="AR109">
            <v>0</v>
          </cell>
          <cell r="AS109">
            <v>0.32256600000000002</v>
          </cell>
          <cell r="AT109">
            <v>20.85510433433948</v>
          </cell>
          <cell r="AV109">
            <v>0.60329782289226608</v>
          </cell>
          <cell r="AW109">
            <v>13.148</v>
          </cell>
          <cell r="AY109">
            <v>198.43509155387611</v>
          </cell>
          <cell r="BA109">
            <v>-9.1094170625744368</v>
          </cell>
          <cell r="BC109">
            <v>-4.3891390445839049E-2</v>
          </cell>
          <cell r="BE109">
            <v>0</v>
          </cell>
          <cell r="BG109">
            <v>198.43509155387611</v>
          </cell>
          <cell r="BH109">
            <v>-4.3891390445839049E-2</v>
          </cell>
          <cell r="BJ109">
            <v>200.27164386933563</v>
          </cell>
          <cell r="BK109">
            <v>191.48144295303658</v>
          </cell>
          <cell r="BL109">
            <v>-4.3891390445839139E-2</v>
          </cell>
          <cell r="BM109">
            <v>0</v>
          </cell>
          <cell r="BN109">
            <v>0</v>
          </cell>
          <cell r="BO109">
            <v>0</v>
          </cell>
        </row>
        <row r="110">
          <cell r="B110" t="str">
            <v>R202</v>
          </cell>
          <cell r="C110" t="str">
            <v>Broadland</v>
          </cell>
          <cell r="E110">
            <v>4.8448160099999997</v>
          </cell>
          <cell r="G110">
            <v>5.5359197320430003</v>
          </cell>
          <cell r="H110">
            <v>2.7186512990000657E-2</v>
          </cell>
          <cell r="I110">
            <v>-0.22273200000000001</v>
          </cell>
          <cell r="J110">
            <v>0</v>
          </cell>
          <cell r="K110">
            <v>0</v>
          </cell>
          <cell r="L110">
            <v>0</v>
          </cell>
          <cell r="M110">
            <v>8.5470000000000008E-3</v>
          </cell>
          <cell r="N110">
            <v>7.8549999999999991E-3</v>
          </cell>
          <cell r="O110">
            <v>0</v>
          </cell>
          <cell r="P110">
            <v>0</v>
          </cell>
          <cell r="Q110">
            <v>1.118783096</v>
          </cell>
          <cell r="R110">
            <v>8.6241222799709888E-3</v>
          </cell>
          <cell r="S110">
            <v>7.0960167306036243E-2</v>
          </cell>
          <cell r="T110">
            <v>0</v>
          </cell>
          <cell r="W110">
            <v>0</v>
          </cell>
          <cell r="X110">
            <v>0</v>
          </cell>
          <cell r="Y110">
            <v>0</v>
          </cell>
          <cell r="Z110">
            <v>0</v>
          </cell>
          <cell r="AB110">
            <v>11.399959640619008</v>
          </cell>
          <cell r="AD110">
            <v>4.8734970512924454</v>
          </cell>
          <cell r="AF110">
            <v>4.6719317708119998</v>
          </cell>
          <cell r="AG110">
            <v>2.7821442168000154E-2</v>
          </cell>
          <cell r="AH110">
            <v>-0.22273200000000001</v>
          </cell>
          <cell r="AI110">
            <v>0</v>
          </cell>
          <cell r="AJ110">
            <v>0</v>
          </cell>
          <cell r="AK110">
            <v>0</v>
          </cell>
          <cell r="AL110">
            <v>0</v>
          </cell>
          <cell r="AM110">
            <v>5.2825999999999998E-2</v>
          </cell>
          <cell r="AN110">
            <v>1.4791622960000002</v>
          </cell>
          <cell r="AO110">
            <v>2.2037147532376802E-2</v>
          </cell>
          <cell r="AP110">
            <v>0</v>
          </cell>
          <cell r="AQ110">
            <v>0</v>
          </cell>
          <cell r="AR110">
            <v>0</v>
          </cell>
          <cell r="AS110">
            <v>0</v>
          </cell>
          <cell r="AT110">
            <v>0</v>
          </cell>
          <cell r="AV110">
            <v>0</v>
          </cell>
          <cell r="AW110">
            <v>0</v>
          </cell>
          <cell r="AY110">
            <v>10.90454370780482</v>
          </cell>
          <cell r="BA110">
            <v>-0.49541593281418805</v>
          </cell>
          <cell r="BC110">
            <v>-4.3457691819274495E-2</v>
          </cell>
          <cell r="BE110">
            <v>0</v>
          </cell>
          <cell r="BG110">
            <v>10.90454370780482</v>
          </cell>
          <cell r="BH110">
            <v>-4.3457691819274495E-2</v>
          </cell>
          <cell r="BJ110">
            <v>11.000477307207756</v>
          </cell>
          <cell r="BK110">
            <v>10.5224219545262</v>
          </cell>
          <cell r="BL110">
            <v>-4.3457691819274412E-2</v>
          </cell>
          <cell r="BM110">
            <v>0</v>
          </cell>
          <cell r="BN110">
            <v>0</v>
          </cell>
          <cell r="BO110">
            <v>0</v>
          </cell>
        </row>
        <row r="111">
          <cell r="B111" t="str">
            <v>R630</v>
          </cell>
          <cell r="C111" t="str">
            <v>Stoke-on-Trent</v>
          </cell>
          <cell r="E111">
            <v>68.009540000000001</v>
          </cell>
          <cell r="G111">
            <v>145.55356003739101</v>
          </cell>
          <cell r="H111">
            <v>0.68891949663299323</v>
          </cell>
          <cell r="I111">
            <v>0</v>
          </cell>
          <cell r="J111">
            <v>0</v>
          </cell>
          <cell r="K111">
            <v>0</v>
          </cell>
          <cell r="L111">
            <v>3.7568999999999991E-2</v>
          </cell>
          <cell r="M111">
            <v>8.5470000000000008E-3</v>
          </cell>
          <cell r="N111">
            <v>7.8549999999999991E-3</v>
          </cell>
          <cell r="O111">
            <v>1.2728550000000001</v>
          </cell>
          <cell r="P111">
            <v>0</v>
          </cell>
          <cell r="Q111">
            <v>2.3580265222222216</v>
          </cell>
          <cell r="R111">
            <v>0.21785163753776896</v>
          </cell>
          <cell r="S111">
            <v>0.17850494422044216</v>
          </cell>
          <cell r="T111">
            <v>6.1170000000000002E-2</v>
          </cell>
          <cell r="W111">
            <v>0.24055000000000001</v>
          </cell>
          <cell r="X111">
            <v>20.241823892356464</v>
          </cell>
          <cell r="Y111">
            <v>1.2431643902855232</v>
          </cell>
          <cell r="Z111">
            <v>9.0438334703389831</v>
          </cell>
          <cell r="AB111">
            <v>249.16377039098541</v>
          </cell>
          <cell r="AD111">
            <v>68.222555440376553</v>
          </cell>
          <cell r="AF111">
            <v>125.017473002724</v>
          </cell>
          <cell r="AG111">
            <v>0.70500891162899881</v>
          </cell>
          <cell r="AH111">
            <v>0</v>
          </cell>
          <cell r="AI111">
            <v>0</v>
          </cell>
          <cell r="AJ111">
            <v>0</v>
          </cell>
          <cell r="AK111">
            <v>2.5045999999999995E-2</v>
          </cell>
          <cell r="AL111">
            <v>0</v>
          </cell>
          <cell r="AM111">
            <v>0.84929200000000005</v>
          </cell>
          <cell r="AN111">
            <v>2.9471413222222216</v>
          </cell>
          <cell r="AO111">
            <v>0.55667446735296522</v>
          </cell>
          <cell r="AP111">
            <v>0</v>
          </cell>
          <cell r="AQ111">
            <v>0</v>
          </cell>
          <cell r="AR111">
            <v>0</v>
          </cell>
          <cell r="AS111">
            <v>0.179422</v>
          </cell>
          <cell r="AT111">
            <v>20.241823892356464</v>
          </cell>
          <cell r="AV111">
            <v>1.2431643902855232</v>
          </cell>
          <cell r="AW111">
            <v>18.382000000000001</v>
          </cell>
          <cell r="AY111">
            <v>238.3696014269467</v>
          </cell>
          <cell r="BA111">
            <v>-10.794168964038704</v>
          </cell>
          <cell r="BC111">
            <v>-4.3321583017870521E-2</v>
          </cell>
          <cell r="BE111">
            <v>0</v>
          </cell>
          <cell r="BG111">
            <v>238.3696014269467</v>
          </cell>
          <cell r="BH111">
            <v>-4.3321583017870521E-2</v>
          </cell>
          <cell r="BJ111">
            <v>240.43246540963452</v>
          </cell>
          <cell r="BK111">
            <v>230.01655039919976</v>
          </cell>
          <cell r="BL111">
            <v>-4.3321583017870501E-2</v>
          </cell>
          <cell r="BM111">
            <v>0</v>
          </cell>
          <cell r="BN111">
            <v>0</v>
          </cell>
          <cell r="BO111">
            <v>0</v>
          </cell>
        </row>
        <row r="112">
          <cell r="B112" t="str">
            <v>R264</v>
          </cell>
          <cell r="C112" t="str">
            <v>Ipswich</v>
          </cell>
          <cell r="E112">
            <v>11.359209999999999</v>
          </cell>
          <cell r="G112">
            <v>8.2400432672180006</v>
          </cell>
          <cell r="H112">
            <v>4.1194895413000136E-2</v>
          </cell>
          <cell r="I112">
            <v>0</v>
          </cell>
          <cell r="J112">
            <v>0</v>
          </cell>
          <cell r="K112">
            <v>0</v>
          </cell>
          <cell r="L112">
            <v>0</v>
          </cell>
          <cell r="M112">
            <v>8.5470000000000008E-3</v>
          </cell>
          <cell r="N112">
            <v>7.8549999999999991E-3</v>
          </cell>
          <cell r="O112">
            <v>0</v>
          </cell>
          <cell r="P112">
            <v>0</v>
          </cell>
          <cell r="Q112">
            <v>1.5352352293333333</v>
          </cell>
          <cell r="R112">
            <v>1.2957898477716367E-2</v>
          </cell>
          <cell r="S112">
            <v>0.10724114813868786</v>
          </cell>
          <cell r="T112">
            <v>0</v>
          </cell>
          <cell r="W112">
            <v>0</v>
          </cell>
          <cell r="X112">
            <v>0</v>
          </cell>
          <cell r="Y112">
            <v>0</v>
          </cell>
          <cell r="Z112">
            <v>0</v>
          </cell>
          <cell r="AB112">
            <v>21.312284438580736</v>
          </cell>
          <cell r="AD112">
            <v>11.421636478800687</v>
          </cell>
          <cell r="AF112">
            <v>6.9425900488099996</v>
          </cell>
          <cell r="AG112">
            <v>4.2156984265000093E-2</v>
          </cell>
          <cell r="AH112">
            <v>0</v>
          </cell>
          <cell r="AI112">
            <v>0</v>
          </cell>
          <cell r="AJ112">
            <v>0</v>
          </cell>
          <cell r="AK112">
            <v>0</v>
          </cell>
          <cell r="AL112">
            <v>0</v>
          </cell>
          <cell r="AM112">
            <v>0.13560900000000001</v>
          </cell>
          <cell r="AN112">
            <v>1.8163631226666668</v>
          </cell>
          <cell r="AO112">
            <v>3.3111209604040653E-2</v>
          </cell>
          <cell r="AP112">
            <v>0</v>
          </cell>
          <cell r="AQ112">
            <v>0</v>
          </cell>
          <cell r="AR112">
            <v>0</v>
          </cell>
          <cell r="AS112">
            <v>0</v>
          </cell>
          <cell r="AT112">
            <v>0</v>
          </cell>
          <cell r="AV112">
            <v>0</v>
          </cell>
          <cell r="AW112">
            <v>0</v>
          </cell>
          <cell r="AY112">
            <v>20.39146684414639</v>
          </cell>
          <cell r="BA112">
            <v>-0.92081759443434663</v>
          </cell>
          <cell r="BC112">
            <v>-4.3205954626216847E-2</v>
          </cell>
          <cell r="BE112">
            <v>0</v>
          </cell>
          <cell r="BG112">
            <v>20.39146684414639</v>
          </cell>
          <cell r="BH112">
            <v>-4.3205954626216847E-2</v>
          </cell>
          <cell r="BJ112">
            <v>20.56545011756149</v>
          </cell>
          <cell r="BK112">
            <v>19.676900212914401</v>
          </cell>
          <cell r="BL112">
            <v>-4.3205954626216916E-2</v>
          </cell>
          <cell r="BM112">
            <v>0</v>
          </cell>
          <cell r="BN112">
            <v>0</v>
          </cell>
          <cell r="BO112">
            <v>0</v>
          </cell>
        </row>
        <row r="113">
          <cell r="B113" t="str">
            <v>R167</v>
          </cell>
          <cell r="C113" t="str">
            <v>Swale</v>
          </cell>
          <cell r="E113">
            <v>6.6895920000000002</v>
          </cell>
          <cell r="G113">
            <v>8.2485741295890005</v>
          </cell>
          <cell r="H113">
            <v>4.0562193051999436E-2</v>
          </cell>
          <cell r="I113">
            <v>-0.116089</v>
          </cell>
          <cell r="J113">
            <v>0</v>
          </cell>
          <cell r="K113">
            <v>0</v>
          </cell>
          <cell r="L113">
            <v>0</v>
          </cell>
          <cell r="M113">
            <v>8.5470000000000008E-3</v>
          </cell>
          <cell r="N113">
            <v>7.8549999999999991E-3</v>
          </cell>
          <cell r="O113">
            <v>0</v>
          </cell>
          <cell r="P113">
            <v>0</v>
          </cell>
          <cell r="Q113">
            <v>2.2686866862222224</v>
          </cell>
          <cell r="R113">
            <v>1.2865067393658386E-2</v>
          </cell>
          <cell r="S113">
            <v>0.10032005774657292</v>
          </cell>
          <cell r="T113">
            <v>0</v>
          </cell>
          <cell r="W113">
            <v>0</v>
          </cell>
          <cell r="X113">
            <v>0</v>
          </cell>
          <cell r="Y113">
            <v>0</v>
          </cell>
          <cell r="Z113">
            <v>0</v>
          </cell>
          <cell r="AB113">
            <v>17.260913134003449</v>
          </cell>
          <cell r="AD113">
            <v>6.7580142011216271</v>
          </cell>
          <cell r="AF113">
            <v>6.9487658392340004</v>
          </cell>
          <cell r="AG113">
            <v>4.1509505417000034E-2</v>
          </cell>
          <cell r="AH113">
            <v>-0.116089</v>
          </cell>
          <cell r="AI113">
            <v>0</v>
          </cell>
          <cell r="AJ113">
            <v>0</v>
          </cell>
          <cell r="AK113">
            <v>0</v>
          </cell>
          <cell r="AL113">
            <v>0</v>
          </cell>
          <cell r="AM113">
            <v>7.9557000000000003E-2</v>
          </cell>
          <cell r="AN113">
            <v>2.7743994328888886</v>
          </cell>
          <cell r="AO113">
            <v>3.2873999111359291E-2</v>
          </cell>
          <cell r="AP113">
            <v>0</v>
          </cell>
          <cell r="AQ113">
            <v>0</v>
          </cell>
          <cell r="AR113">
            <v>0</v>
          </cell>
          <cell r="AS113">
            <v>0</v>
          </cell>
          <cell r="AT113">
            <v>0</v>
          </cell>
          <cell r="AV113">
            <v>0</v>
          </cell>
          <cell r="AW113">
            <v>0</v>
          </cell>
          <cell r="AY113">
            <v>16.519030977772875</v>
          </cell>
          <cell r="BA113">
            <v>-0.74188215623057374</v>
          </cell>
          <cell r="BC113">
            <v>-4.2980469832102311E-2</v>
          </cell>
          <cell r="BE113">
            <v>0</v>
          </cell>
          <cell r="BG113">
            <v>16.519030977772875</v>
          </cell>
          <cell r="BH113">
            <v>-4.2980469832102311E-2</v>
          </cell>
          <cell r="BJ113">
            <v>16.656048724570663</v>
          </cell>
          <cell r="BK113">
            <v>15.94016392484223</v>
          </cell>
          <cell r="BL113">
            <v>-4.29804698321022E-2</v>
          </cell>
          <cell r="BM113">
            <v>0</v>
          </cell>
          <cell r="BN113">
            <v>1</v>
          </cell>
          <cell r="BO113">
            <v>0</v>
          </cell>
        </row>
        <row r="114">
          <cell r="B114" t="str">
            <v>R306</v>
          </cell>
          <cell r="C114" t="str">
            <v>West Yorkshire Fire</v>
          </cell>
          <cell r="E114">
            <v>34.220230000000001</v>
          </cell>
          <cell r="G114">
            <v>50.391690312156001</v>
          </cell>
          <cell r="H114">
            <v>0.23386224542599918</v>
          </cell>
          <cell r="I114">
            <v>0</v>
          </cell>
          <cell r="J114">
            <v>0</v>
          </cell>
          <cell r="K114">
            <v>0</v>
          </cell>
          <cell r="L114">
            <v>0</v>
          </cell>
          <cell r="M114">
            <v>0</v>
          </cell>
          <cell r="N114">
            <v>0</v>
          </cell>
          <cell r="O114">
            <v>0</v>
          </cell>
          <cell r="P114">
            <v>1.5046452997947146</v>
          </cell>
          <cell r="Q114">
            <v>0</v>
          </cell>
          <cell r="R114">
            <v>0</v>
          </cell>
          <cell r="S114">
            <v>0</v>
          </cell>
          <cell r="T114">
            <v>0</v>
          </cell>
          <cell r="W114">
            <v>0</v>
          </cell>
          <cell r="X114">
            <v>0</v>
          </cell>
          <cell r="Y114">
            <v>0</v>
          </cell>
          <cell r="Z114">
            <v>0</v>
          </cell>
          <cell r="AB114">
            <v>86.350427857376715</v>
          </cell>
          <cell r="AD114">
            <v>34.455524854778176</v>
          </cell>
          <cell r="AF114">
            <v>46.029046964557999</v>
          </cell>
          <cell r="AG114">
            <v>0.23932399638099969</v>
          </cell>
          <cell r="AH114">
            <v>0</v>
          </cell>
          <cell r="AI114">
            <v>0</v>
          </cell>
          <cell r="AJ114">
            <v>0</v>
          </cell>
          <cell r="AK114">
            <v>0</v>
          </cell>
          <cell r="AL114">
            <v>1.5176067984933028</v>
          </cell>
          <cell r="AM114">
            <v>0.40181</v>
          </cell>
          <cell r="AN114">
            <v>0</v>
          </cell>
          <cell r="AO114">
            <v>0</v>
          </cell>
          <cell r="AP114">
            <v>0</v>
          </cell>
          <cell r="AQ114">
            <v>0</v>
          </cell>
          <cell r="AR114">
            <v>0</v>
          </cell>
          <cell r="AS114">
            <v>0</v>
          </cell>
          <cell r="AT114">
            <v>0</v>
          </cell>
          <cell r="AV114">
            <v>0</v>
          </cell>
          <cell r="AW114">
            <v>0</v>
          </cell>
          <cell r="AY114">
            <v>82.643312614210473</v>
          </cell>
          <cell r="BA114">
            <v>-3.7071152431662426</v>
          </cell>
          <cell r="BC114">
            <v>-4.2931058191040018E-2</v>
          </cell>
          <cell r="BE114">
            <v>0</v>
          </cell>
          <cell r="BG114">
            <v>82.643312614210473</v>
          </cell>
          <cell r="BH114">
            <v>-4.2931058191040018E-2</v>
          </cell>
          <cell r="BJ114">
            <v>83.32449868753875</v>
          </cell>
          <cell r="BK114">
            <v>79.747289785644782</v>
          </cell>
          <cell r="BL114">
            <v>-4.2931058191040074E-2</v>
          </cell>
          <cell r="BM114">
            <v>0</v>
          </cell>
          <cell r="BN114">
            <v>0</v>
          </cell>
          <cell r="BO114">
            <v>0</v>
          </cell>
        </row>
        <row r="115">
          <cell r="B115" t="str">
            <v>R120</v>
          </cell>
          <cell r="C115" t="str">
            <v>Havant</v>
          </cell>
          <cell r="E115">
            <v>7.326066</v>
          </cell>
          <cell r="G115">
            <v>6.4936906733440001</v>
          </cell>
          <cell r="H115">
            <v>3.1651589800000192E-2</v>
          </cell>
          <cell r="I115">
            <v>0</v>
          </cell>
          <cell r="J115">
            <v>0</v>
          </cell>
          <cell r="K115">
            <v>0</v>
          </cell>
          <cell r="L115">
            <v>0</v>
          </cell>
          <cell r="M115">
            <v>8.5470000000000008E-3</v>
          </cell>
          <cell r="N115">
            <v>7.8549999999999991E-3</v>
          </cell>
          <cell r="O115">
            <v>0</v>
          </cell>
          <cell r="P115">
            <v>0</v>
          </cell>
          <cell r="Q115">
            <v>0.78362605155555554</v>
          </cell>
          <cell r="R115">
            <v>1.0069226068995645E-2</v>
          </cell>
          <cell r="S115">
            <v>8.8549712251192639E-2</v>
          </cell>
          <cell r="T115">
            <v>0</v>
          </cell>
          <cell r="W115">
            <v>0</v>
          </cell>
          <cell r="X115">
            <v>0</v>
          </cell>
          <cell r="Y115">
            <v>0</v>
          </cell>
          <cell r="Z115">
            <v>0</v>
          </cell>
          <cell r="AB115">
            <v>14.750055253019744</v>
          </cell>
          <cell r="AD115">
            <v>7.3695254113867028</v>
          </cell>
          <cell r="AF115">
            <v>5.491385817187</v>
          </cell>
          <cell r="AG115">
            <v>3.2390798903999853E-2</v>
          </cell>
          <cell r="AH115">
            <v>0</v>
          </cell>
          <cell r="AI115">
            <v>0</v>
          </cell>
          <cell r="AJ115">
            <v>0</v>
          </cell>
          <cell r="AK115">
            <v>0</v>
          </cell>
          <cell r="AL115">
            <v>0</v>
          </cell>
          <cell r="AM115">
            <v>8.5238999999999995E-2</v>
          </cell>
          <cell r="AN115">
            <v>1.1150752248888889</v>
          </cell>
          <cell r="AO115">
            <v>2.5729809158046634E-2</v>
          </cell>
          <cell r="AP115">
            <v>0</v>
          </cell>
          <cell r="AQ115">
            <v>0</v>
          </cell>
          <cell r="AR115">
            <v>0</v>
          </cell>
          <cell r="AS115">
            <v>0</v>
          </cell>
          <cell r="AT115">
            <v>0</v>
          </cell>
          <cell r="AV115">
            <v>0</v>
          </cell>
          <cell r="AW115">
            <v>0</v>
          </cell>
          <cell r="AY115">
            <v>14.119346061524638</v>
          </cell>
          <cell r="BA115">
            <v>-0.63070919149510551</v>
          </cell>
          <cell r="BC115">
            <v>-4.2759785009346449E-2</v>
          </cell>
          <cell r="BE115">
            <v>0</v>
          </cell>
          <cell r="BG115">
            <v>14.119346061524638</v>
          </cell>
          <cell r="BH115">
            <v>-4.2759785009346449E-2</v>
          </cell>
          <cell r="BJ115">
            <v>14.233177415187219</v>
          </cell>
          <cell r="BK115">
            <v>13.624569808913929</v>
          </cell>
          <cell r="BL115">
            <v>-4.2759785009346414E-2</v>
          </cell>
          <cell r="BM115">
            <v>0</v>
          </cell>
          <cell r="BN115">
            <v>1</v>
          </cell>
          <cell r="BO115">
            <v>0</v>
          </cell>
        </row>
        <row r="116">
          <cell r="B116" t="str">
            <v>R110</v>
          </cell>
          <cell r="C116" t="str">
            <v>Forest of Dean</v>
          </cell>
          <cell r="E116">
            <v>4.3006700000000002</v>
          </cell>
          <cell r="G116">
            <v>5.001189509114</v>
          </cell>
          <cell r="H116">
            <v>2.4507369358999654E-2</v>
          </cell>
          <cell r="I116">
            <v>-0.19970299999999999</v>
          </cell>
          <cell r="J116">
            <v>0</v>
          </cell>
          <cell r="K116">
            <v>0</v>
          </cell>
          <cell r="L116">
            <v>0</v>
          </cell>
          <cell r="M116">
            <v>8.5470000000000008E-3</v>
          </cell>
          <cell r="N116">
            <v>7.8549999999999991E-3</v>
          </cell>
          <cell r="O116">
            <v>0</v>
          </cell>
          <cell r="P116">
            <v>0</v>
          </cell>
          <cell r="Q116">
            <v>1.1307721706666667</v>
          </cell>
          <cell r="R116">
            <v>7.7859248850981827E-3</v>
          </cell>
          <cell r="S116">
            <v>7.1186767110860152E-2</v>
          </cell>
          <cell r="T116">
            <v>0</v>
          </cell>
          <cell r="W116">
            <v>0</v>
          </cell>
          <cell r="X116">
            <v>0</v>
          </cell>
          <cell r="Y116">
            <v>0</v>
          </cell>
          <cell r="Z116">
            <v>0</v>
          </cell>
          <cell r="AB116">
            <v>10.352810741135626</v>
          </cell>
          <cell r="AD116">
            <v>4.3417499352006175</v>
          </cell>
          <cell r="AF116">
            <v>4.2216737873539998</v>
          </cell>
          <cell r="AG116">
            <v>2.5079728304000105E-2</v>
          </cell>
          <cell r="AH116">
            <v>-0.19970299999999999</v>
          </cell>
          <cell r="AI116">
            <v>0</v>
          </cell>
          <cell r="AJ116">
            <v>0</v>
          </cell>
          <cell r="AK116">
            <v>0</v>
          </cell>
          <cell r="AL116">
            <v>0</v>
          </cell>
          <cell r="AM116">
            <v>4.9918999999999998E-2</v>
          </cell>
          <cell r="AN116">
            <v>1.4519360106666668</v>
          </cell>
          <cell r="AO116">
            <v>1.9895308739695857E-2</v>
          </cell>
          <cell r="AP116">
            <v>0</v>
          </cell>
          <cell r="AQ116">
            <v>0</v>
          </cell>
          <cell r="AR116">
            <v>0</v>
          </cell>
          <cell r="AS116">
            <v>0</v>
          </cell>
          <cell r="AT116">
            <v>0</v>
          </cell>
          <cell r="AV116">
            <v>0</v>
          </cell>
          <cell r="AW116">
            <v>0</v>
          </cell>
          <cell r="AY116">
            <v>9.9105507702649795</v>
          </cell>
          <cell r="BA116">
            <v>-0.44225997087064606</v>
          </cell>
          <cell r="BC116">
            <v>-4.2718830849807793E-2</v>
          </cell>
          <cell r="BE116">
            <v>0</v>
          </cell>
          <cell r="BG116">
            <v>9.9105507702649795</v>
          </cell>
          <cell r="BH116">
            <v>-4.2718830849807793E-2</v>
          </cell>
          <cell r="BJ116">
            <v>9.9900230539320827</v>
          </cell>
          <cell r="BK116">
            <v>9.5632609489054765</v>
          </cell>
          <cell r="BL116">
            <v>-4.2718830849807918E-2</v>
          </cell>
          <cell r="BM116">
            <v>0</v>
          </cell>
          <cell r="BN116">
            <v>0</v>
          </cell>
          <cell r="BO116">
            <v>1</v>
          </cell>
        </row>
        <row r="117">
          <cell r="B117" t="str">
            <v>R357</v>
          </cell>
          <cell r="C117" t="str">
            <v>Sunderland</v>
          </cell>
          <cell r="E117">
            <v>76.564391999999998</v>
          </cell>
          <cell r="G117">
            <v>171.40793610861002</v>
          </cell>
          <cell r="H117">
            <v>0.8118417015129924</v>
          </cell>
          <cell r="I117">
            <v>-1.1845E-2</v>
          </cell>
          <cell r="J117">
            <v>0</v>
          </cell>
          <cell r="K117">
            <v>1.3781E-2</v>
          </cell>
          <cell r="L117">
            <v>3.7276999999999991E-2</v>
          </cell>
          <cell r="M117">
            <v>8.5470000000000008E-3</v>
          </cell>
          <cell r="N117">
            <v>7.8549999999999991E-3</v>
          </cell>
          <cell r="O117">
            <v>1.4351879999999999</v>
          </cell>
          <cell r="P117">
            <v>0</v>
          </cell>
          <cell r="Q117">
            <v>2.2255490044444444</v>
          </cell>
          <cell r="R117">
            <v>0.25669720907100557</v>
          </cell>
          <cell r="S117">
            <v>0.17967161422939493</v>
          </cell>
          <cell r="T117">
            <v>0</v>
          </cell>
          <cell r="W117">
            <v>0.28315299999999999</v>
          </cell>
          <cell r="X117">
            <v>21.233940713224051</v>
          </cell>
          <cell r="Y117">
            <v>1.4220598133805669</v>
          </cell>
          <cell r="Z117">
            <v>10.835727273305084</v>
          </cell>
          <cell r="AB117">
            <v>286.71177143777754</v>
          </cell>
          <cell r="AD117">
            <v>76.798583865462291</v>
          </cell>
          <cell r="AF117">
            <v>147.14115796469798</v>
          </cell>
          <cell r="AG117">
            <v>0.83080191110099855</v>
          </cell>
          <cell r="AH117">
            <v>-1.1845E-2</v>
          </cell>
          <cell r="AI117">
            <v>0</v>
          </cell>
          <cell r="AJ117">
            <v>1.3781E-2</v>
          </cell>
          <cell r="AK117">
            <v>2.4851333333333329E-2</v>
          </cell>
          <cell r="AL117">
            <v>0</v>
          </cell>
          <cell r="AM117">
            <v>0.96738900000000005</v>
          </cell>
          <cell r="AN117">
            <v>2.7472790044444446</v>
          </cell>
          <cell r="AO117">
            <v>0.65593623139886092</v>
          </cell>
          <cell r="AP117">
            <v>0</v>
          </cell>
          <cell r="AQ117">
            <v>0</v>
          </cell>
          <cell r="AR117">
            <v>0</v>
          </cell>
          <cell r="AS117">
            <v>0.211198</v>
          </cell>
          <cell r="AT117">
            <v>21.233940713224051</v>
          </cell>
          <cell r="AV117">
            <v>1.4220598133805669</v>
          </cell>
          <cell r="AW117">
            <v>22.431999999999999</v>
          </cell>
          <cell r="AY117">
            <v>274.46713383704252</v>
          </cell>
          <cell r="BA117">
            <v>-12.244637600735018</v>
          </cell>
          <cell r="BC117">
            <v>-4.2707132460350905E-2</v>
          </cell>
          <cell r="BE117">
            <v>0</v>
          </cell>
          <cell r="BG117">
            <v>274.46713383704252</v>
          </cell>
          <cell r="BH117">
            <v>-4.2707132460350905E-2</v>
          </cell>
          <cell r="BJ117">
            <v>276.66469310757589</v>
          </cell>
          <cell r="BK117">
            <v>264.84913741192833</v>
          </cell>
          <cell r="BL117">
            <v>-4.270713246035085E-2</v>
          </cell>
          <cell r="BM117">
            <v>0</v>
          </cell>
          <cell r="BN117">
            <v>1</v>
          </cell>
          <cell r="BO117">
            <v>0</v>
          </cell>
        </row>
        <row r="118">
          <cell r="B118" t="str">
            <v>R224</v>
          </cell>
          <cell r="C118" t="str">
            <v>Richmondshire</v>
          </cell>
          <cell r="E118">
            <v>3.7078319999999998</v>
          </cell>
          <cell r="G118">
            <v>2.8887511689889998</v>
          </cell>
          <cell r="H118">
            <v>1.4221769103999716E-2</v>
          </cell>
          <cell r="I118">
            <v>-3.8316999999999997E-2</v>
          </cell>
          <cell r="J118">
            <v>0</v>
          </cell>
          <cell r="K118">
            <v>0</v>
          </cell>
          <cell r="L118">
            <v>0</v>
          </cell>
          <cell r="M118">
            <v>8.5470000000000008E-3</v>
          </cell>
          <cell r="N118">
            <v>7.8549999999999991E-3</v>
          </cell>
          <cell r="O118">
            <v>0</v>
          </cell>
          <cell r="P118">
            <v>0</v>
          </cell>
          <cell r="Q118">
            <v>0.5436198968888889</v>
          </cell>
          <cell r="R118">
            <v>4.5238056799745633E-3</v>
          </cell>
          <cell r="S118">
            <v>5.8043574234012144E-2</v>
          </cell>
          <cell r="T118">
            <v>0</v>
          </cell>
          <cell r="W118">
            <v>0</v>
          </cell>
          <cell r="X118">
            <v>0</v>
          </cell>
          <cell r="Y118">
            <v>0</v>
          </cell>
          <cell r="Z118">
            <v>0</v>
          </cell>
          <cell r="AB118">
            <v>7.1950772148958748</v>
          </cell>
          <cell r="AD118">
            <v>3.7373664806828768</v>
          </cell>
          <cell r="AF118">
            <v>2.4606646608689999</v>
          </cell>
          <cell r="AG118">
            <v>1.4553912331999978E-2</v>
          </cell>
          <cell r="AH118">
            <v>-3.8316999999999997E-2</v>
          </cell>
          <cell r="AI118">
            <v>0</v>
          </cell>
          <cell r="AJ118">
            <v>0</v>
          </cell>
          <cell r="AK118">
            <v>0</v>
          </cell>
          <cell r="AL118">
            <v>0</v>
          </cell>
          <cell r="AM118">
            <v>4.0405000000000003E-2</v>
          </cell>
          <cell r="AN118">
            <v>0.66179035022222232</v>
          </cell>
          <cell r="AO118">
            <v>1.1559642818253151E-2</v>
          </cell>
          <cell r="AP118">
            <v>0</v>
          </cell>
          <cell r="AQ118">
            <v>0</v>
          </cell>
          <cell r="AR118">
            <v>0</v>
          </cell>
          <cell r="AS118">
            <v>0</v>
          </cell>
          <cell r="AT118">
            <v>0</v>
          </cell>
          <cell r="AV118">
            <v>0</v>
          </cell>
          <cell r="AW118">
            <v>0</v>
          </cell>
          <cell r="AY118">
            <v>6.8880230469243511</v>
          </cell>
          <cell r="BA118">
            <v>-0.30705416797152374</v>
          </cell>
          <cell r="BC118">
            <v>-4.2675590379465764E-2</v>
          </cell>
          <cell r="BE118">
            <v>0</v>
          </cell>
          <cell r="BG118">
            <v>6.8880230469243511</v>
          </cell>
          <cell r="BH118">
            <v>-4.2675590379465764E-2</v>
          </cell>
          <cell r="BJ118">
            <v>6.9429441964034817</v>
          </cell>
          <cell r="BK118">
            <v>6.6466499538502779</v>
          </cell>
          <cell r="BL118">
            <v>-4.2675590379465722E-2</v>
          </cell>
          <cell r="BM118">
            <v>0</v>
          </cell>
          <cell r="BN118">
            <v>0</v>
          </cell>
          <cell r="BO118">
            <v>1</v>
          </cell>
        </row>
        <row r="119">
          <cell r="B119" t="str">
            <v>R285</v>
          </cell>
          <cell r="C119" t="str">
            <v>Adur</v>
          </cell>
          <cell r="E119">
            <v>5.3485399999999998</v>
          </cell>
          <cell r="G119">
            <v>3.4719437142639999</v>
          </cell>
          <cell r="H119">
            <v>1.6707327759999783E-2</v>
          </cell>
          <cell r="I119">
            <v>-3.9646000000000001E-2</v>
          </cell>
          <cell r="J119">
            <v>0</v>
          </cell>
          <cell r="K119">
            <v>0</v>
          </cell>
          <cell r="L119">
            <v>0</v>
          </cell>
          <cell r="M119">
            <v>8.5470000000000008E-3</v>
          </cell>
          <cell r="N119">
            <v>7.8549999999999991E-3</v>
          </cell>
          <cell r="O119">
            <v>0</v>
          </cell>
          <cell r="P119">
            <v>0</v>
          </cell>
          <cell r="Q119">
            <v>0.56560105244444436</v>
          </cell>
          <cell r="R119">
            <v>5.3413254141626201E-3</v>
          </cell>
          <cell r="S119">
            <v>6.7347122595480646E-2</v>
          </cell>
          <cell r="T119">
            <v>0</v>
          </cell>
          <cell r="W119">
            <v>0</v>
          </cell>
          <cell r="X119">
            <v>0</v>
          </cell>
          <cell r="Y119">
            <v>0</v>
          </cell>
          <cell r="Z119">
            <v>0</v>
          </cell>
          <cell r="AB119">
            <v>9.4522365424780865</v>
          </cell>
          <cell r="AD119">
            <v>5.3740686675479772</v>
          </cell>
          <cell r="AF119">
            <v>2.9497541222290002</v>
          </cell>
          <cell r="AG119">
            <v>1.7097520128000063E-2</v>
          </cell>
          <cell r="AH119">
            <v>-3.9646000000000001E-2</v>
          </cell>
          <cell r="AI119">
            <v>0</v>
          </cell>
          <cell r="AJ119">
            <v>0</v>
          </cell>
          <cell r="AK119">
            <v>0</v>
          </cell>
          <cell r="AL119">
            <v>0</v>
          </cell>
          <cell r="AM119">
            <v>6.2546000000000004E-2</v>
          </cell>
          <cell r="AN119">
            <v>0.67253001244444433</v>
          </cell>
          <cell r="AO119">
            <v>1.3648644157528256E-2</v>
          </cell>
          <cell r="AP119">
            <v>0</v>
          </cell>
          <cell r="AQ119">
            <v>0</v>
          </cell>
          <cell r="AR119">
            <v>0</v>
          </cell>
          <cell r="AS119">
            <v>0</v>
          </cell>
          <cell r="AT119">
            <v>0</v>
          </cell>
          <cell r="AV119">
            <v>0</v>
          </cell>
          <cell r="AW119">
            <v>0</v>
          </cell>
          <cell r="AY119">
            <v>9.0499989665069513</v>
          </cell>
          <cell r="BA119">
            <v>-0.40223757597113519</v>
          </cell>
          <cell r="BC119">
            <v>-4.25547513716453E-2</v>
          </cell>
          <cell r="BE119">
            <v>0</v>
          </cell>
          <cell r="BG119">
            <v>9.0499989665069513</v>
          </cell>
          <cell r="BH119">
            <v>-4.25547513716453E-2</v>
          </cell>
          <cell r="BJ119">
            <v>9.1210071672011761</v>
          </cell>
          <cell r="BK119">
            <v>8.7328649749419345</v>
          </cell>
          <cell r="BL119">
            <v>-4.2554751371645383E-2</v>
          </cell>
          <cell r="BM119">
            <v>0</v>
          </cell>
          <cell r="BN119">
            <v>1</v>
          </cell>
          <cell r="BO119">
            <v>0</v>
          </cell>
        </row>
        <row r="120">
          <cell r="B120" t="str">
            <v>R188</v>
          </cell>
          <cell r="C120" t="str">
            <v>Hinckley and Bosworth</v>
          </cell>
          <cell r="E120">
            <v>3.89196784</v>
          </cell>
          <cell r="G120">
            <v>4.9835406515749998</v>
          </cell>
          <cell r="H120">
            <v>2.456981818199996E-2</v>
          </cell>
          <cell r="I120">
            <v>-0.143067</v>
          </cell>
          <cell r="J120">
            <v>0</v>
          </cell>
          <cell r="K120">
            <v>0</v>
          </cell>
          <cell r="L120">
            <v>0</v>
          </cell>
          <cell r="M120">
            <v>8.5470000000000008E-3</v>
          </cell>
          <cell r="N120">
            <v>7.8549999999999991E-3</v>
          </cell>
          <cell r="O120">
            <v>0</v>
          </cell>
          <cell r="P120">
            <v>0</v>
          </cell>
          <cell r="Q120">
            <v>1.3941048666666667</v>
          </cell>
          <cell r="R120">
            <v>7.7859640729420268E-3</v>
          </cell>
          <cell r="S120">
            <v>7.1445036651008417E-2</v>
          </cell>
          <cell r="T120">
            <v>0</v>
          </cell>
          <cell r="W120">
            <v>0</v>
          </cell>
          <cell r="X120">
            <v>0</v>
          </cell>
          <cell r="Y120">
            <v>0</v>
          </cell>
          <cell r="Z120">
            <v>0</v>
          </cell>
          <cell r="AB120">
            <v>10.246749177147615</v>
          </cell>
          <cell r="AD120">
            <v>3.9087912564117442</v>
          </cell>
          <cell r="AF120">
            <v>4.1938387202729999</v>
          </cell>
          <cell r="AG120">
            <v>2.5143635592000092E-2</v>
          </cell>
          <cell r="AH120">
            <v>-0.143067</v>
          </cell>
          <cell r="AI120">
            <v>0</v>
          </cell>
          <cell r="AJ120">
            <v>0</v>
          </cell>
          <cell r="AK120">
            <v>0</v>
          </cell>
          <cell r="AL120">
            <v>0</v>
          </cell>
          <cell r="AM120">
            <v>4.2299999999999997E-2</v>
          </cell>
          <cell r="AN120">
            <v>1.7649512666666667</v>
          </cell>
          <cell r="AO120">
            <v>1.9895408876065477E-2</v>
          </cell>
          <cell r="AP120">
            <v>0</v>
          </cell>
          <cell r="AQ120">
            <v>0</v>
          </cell>
          <cell r="AR120">
            <v>0</v>
          </cell>
          <cell r="AS120">
            <v>0</v>
          </cell>
          <cell r="AT120">
            <v>0</v>
          </cell>
          <cell r="AV120">
            <v>0</v>
          </cell>
          <cell r="AW120">
            <v>0</v>
          </cell>
          <cell r="AY120">
            <v>9.811853287819476</v>
          </cell>
          <cell r="BA120">
            <v>-0.43489588932813916</v>
          </cell>
          <cell r="BC120">
            <v>-4.2442327982229487E-2</v>
          </cell>
          <cell r="BE120">
            <v>0</v>
          </cell>
          <cell r="BG120">
            <v>9.811853287819476</v>
          </cell>
          <cell r="BH120">
            <v>-4.2442327982229487E-2</v>
          </cell>
          <cell r="BJ120">
            <v>9.8876781453010079</v>
          </cell>
          <cell r="BK120">
            <v>9.4680220664754202</v>
          </cell>
          <cell r="BL120">
            <v>-4.2442327982229459E-2</v>
          </cell>
          <cell r="BM120">
            <v>0</v>
          </cell>
          <cell r="BN120">
            <v>0</v>
          </cell>
          <cell r="BO120">
            <v>0</v>
          </cell>
        </row>
        <row r="121">
          <cell r="B121" t="str">
            <v>R259</v>
          </cell>
          <cell r="C121" t="str">
            <v>Staffordshire Moorlands</v>
          </cell>
          <cell r="E121">
            <v>4.78871965</v>
          </cell>
          <cell r="G121">
            <v>5.0619129510859997</v>
          </cell>
          <cell r="H121">
            <v>2.479339603799954E-2</v>
          </cell>
          <cell r="I121">
            <v>-9.9413000000000001E-2</v>
          </cell>
          <cell r="J121">
            <v>0</v>
          </cell>
          <cell r="K121">
            <v>0</v>
          </cell>
          <cell r="L121">
            <v>0</v>
          </cell>
          <cell r="M121">
            <v>8.5470000000000008E-3</v>
          </cell>
          <cell r="N121">
            <v>7.8549999999999991E-3</v>
          </cell>
          <cell r="O121">
            <v>0</v>
          </cell>
          <cell r="P121">
            <v>0</v>
          </cell>
          <cell r="Q121">
            <v>0.73271272088888906</v>
          </cell>
          <cell r="R121">
            <v>7.8791846823548835E-3</v>
          </cell>
          <cell r="S121">
            <v>6.8109861286644161E-2</v>
          </cell>
          <cell r="T121">
            <v>0</v>
          </cell>
          <cell r="W121">
            <v>0</v>
          </cell>
          <cell r="X121">
            <v>0</v>
          </cell>
          <cell r="Y121">
            <v>0</v>
          </cell>
          <cell r="Z121">
            <v>0</v>
          </cell>
          <cell r="AB121">
            <v>10.601116763981887</v>
          </cell>
          <cell r="AD121">
            <v>4.8354205630377933</v>
          </cell>
          <cell r="AF121">
            <v>4.2723274801470001</v>
          </cell>
          <cell r="AG121">
            <v>2.5372435010999908E-2</v>
          </cell>
          <cell r="AH121">
            <v>-9.9413000000000001E-2</v>
          </cell>
          <cell r="AI121">
            <v>0</v>
          </cell>
          <cell r="AJ121">
            <v>0</v>
          </cell>
          <cell r="AK121">
            <v>0</v>
          </cell>
          <cell r="AL121">
            <v>0</v>
          </cell>
          <cell r="AM121">
            <v>5.4797999999999999E-2</v>
          </cell>
          <cell r="AN121">
            <v>1.0428828542222224</v>
          </cell>
          <cell r="AO121">
            <v>2.0133614719628268E-2</v>
          </cell>
          <cell r="AP121">
            <v>0</v>
          </cell>
          <cell r="AQ121">
            <v>0</v>
          </cell>
          <cell r="AR121">
            <v>0</v>
          </cell>
          <cell r="AS121">
            <v>0</v>
          </cell>
          <cell r="AT121">
            <v>0</v>
          </cell>
          <cell r="AV121">
            <v>0</v>
          </cell>
          <cell r="AW121">
            <v>0</v>
          </cell>
          <cell r="AY121">
            <v>10.151521947137644</v>
          </cell>
          <cell r="BA121">
            <v>-0.44959481684424318</v>
          </cell>
          <cell r="BC121">
            <v>-4.2410137238727177E-2</v>
          </cell>
          <cell r="BE121">
            <v>0</v>
          </cell>
          <cell r="BG121">
            <v>10.151521947137644</v>
          </cell>
          <cell r="BH121">
            <v>-4.2410137238727177E-2</v>
          </cell>
          <cell r="BJ121">
            <v>10.229627829358725</v>
          </cell>
          <cell r="BK121">
            <v>9.7957879092145195</v>
          </cell>
          <cell r="BL121">
            <v>-4.2410137238727059E-2</v>
          </cell>
          <cell r="BM121">
            <v>0</v>
          </cell>
          <cell r="BN121">
            <v>0</v>
          </cell>
          <cell r="BO121">
            <v>1</v>
          </cell>
        </row>
        <row r="122">
          <cell r="B122" t="str">
            <v>R352</v>
          </cell>
          <cell r="C122" t="str">
            <v>Sheffield</v>
          </cell>
          <cell r="E122">
            <v>164.37633500000001</v>
          </cell>
          <cell r="G122">
            <v>288.36389234937297</v>
          </cell>
          <cell r="H122">
            <v>1.3687425512079596</v>
          </cell>
          <cell r="I122">
            <v>-8.5227999999999998E-2</v>
          </cell>
          <cell r="J122">
            <v>0</v>
          </cell>
          <cell r="K122">
            <v>0</v>
          </cell>
          <cell r="L122">
            <v>8.6479E-2</v>
          </cell>
          <cell r="M122">
            <v>8.5470000000000008E-3</v>
          </cell>
          <cell r="N122">
            <v>7.8549999999999991E-3</v>
          </cell>
          <cell r="O122">
            <v>2.4722409999999999</v>
          </cell>
          <cell r="P122">
            <v>0</v>
          </cell>
          <cell r="Q122">
            <v>5.9539658688888881</v>
          </cell>
          <cell r="R122">
            <v>0.43314194007661605</v>
          </cell>
          <cell r="S122">
            <v>0.27006296919720274</v>
          </cell>
          <cell r="T122">
            <v>0</v>
          </cell>
          <cell r="W122">
            <v>0.488591</v>
          </cell>
          <cell r="X122">
            <v>30.747852339476871</v>
          </cell>
          <cell r="Y122">
            <v>2.594742532927127</v>
          </cell>
          <cell r="Z122">
            <v>18.476196008474577</v>
          </cell>
          <cell r="AB122">
            <v>515.56341655962228</v>
          </cell>
          <cell r="AD122">
            <v>164.67069299019471</v>
          </cell>
          <cell r="AF122">
            <v>246.00367598256702</v>
          </cell>
          <cell r="AG122">
            <v>1.4007089377550035</v>
          </cell>
          <cell r="AH122">
            <v>-8.5227999999999998E-2</v>
          </cell>
          <cell r="AI122">
            <v>0</v>
          </cell>
          <cell r="AJ122">
            <v>0</v>
          </cell>
          <cell r="AK122">
            <v>5.7652666666666665E-2</v>
          </cell>
          <cell r="AL122">
            <v>0</v>
          </cell>
          <cell r="AM122">
            <v>1.971997</v>
          </cell>
          <cell r="AN122">
            <v>7.3129124022222216</v>
          </cell>
          <cell r="AO122">
            <v>1.1068039768054416</v>
          </cell>
          <cell r="AP122">
            <v>0</v>
          </cell>
          <cell r="AQ122">
            <v>0</v>
          </cell>
          <cell r="AR122">
            <v>0</v>
          </cell>
          <cell r="AS122">
            <v>0.364431</v>
          </cell>
          <cell r="AT122">
            <v>30.747852339476871</v>
          </cell>
          <cell r="AV122">
            <v>2.594742532927127</v>
          </cell>
          <cell r="AW122">
            <v>37.783000000000001</v>
          </cell>
          <cell r="AY122">
            <v>493.92924182861509</v>
          </cell>
          <cell r="BA122">
            <v>-21.634174731007192</v>
          </cell>
          <cell r="BC122">
            <v>-4.1962199093514056E-2</v>
          </cell>
          <cell r="BE122">
            <v>0</v>
          </cell>
          <cell r="BG122">
            <v>493.92924182861509</v>
          </cell>
          <cell r="BH122">
            <v>-4.1962199093514056E-2</v>
          </cell>
          <cell r="BJ122">
            <v>497.49681955739544</v>
          </cell>
          <cell r="BK122">
            <v>476.62075896673798</v>
          </cell>
          <cell r="BL122">
            <v>-4.1962199093514042E-2</v>
          </cell>
          <cell r="BM122">
            <v>1</v>
          </cell>
          <cell r="BN122">
            <v>0</v>
          </cell>
          <cell r="BO122">
            <v>0</v>
          </cell>
        </row>
        <row r="123">
          <cell r="B123" t="str">
            <v>R390</v>
          </cell>
          <cell r="C123" t="str">
            <v>Enfield</v>
          </cell>
          <cell r="E123">
            <v>97.597999999999999</v>
          </cell>
          <cell r="G123">
            <v>147.74847338347399</v>
          </cell>
          <cell r="H123">
            <v>0.70117523798799519</v>
          </cell>
          <cell r="I123">
            <v>0</v>
          </cell>
          <cell r="J123">
            <v>0</v>
          </cell>
          <cell r="K123">
            <v>0</v>
          </cell>
          <cell r="L123">
            <v>8.5893999999999998E-2</v>
          </cell>
          <cell r="M123">
            <v>8.5470000000000008E-3</v>
          </cell>
          <cell r="N123">
            <v>7.8549999999999991E-3</v>
          </cell>
          <cell r="O123">
            <v>1.0870580000000001</v>
          </cell>
          <cell r="P123">
            <v>0</v>
          </cell>
          <cell r="Q123">
            <v>3.3611229144444446</v>
          </cell>
          <cell r="R123">
            <v>0.22219230191643463</v>
          </cell>
          <cell r="S123">
            <v>0.21813348663561744</v>
          </cell>
          <cell r="T123">
            <v>0.1</v>
          </cell>
          <cell r="W123">
            <v>0.234544</v>
          </cell>
          <cell r="X123">
            <v>14.257385553023525</v>
          </cell>
          <cell r="Y123">
            <v>1.4070689142337764</v>
          </cell>
          <cell r="Z123">
            <v>8.9604456800847458</v>
          </cell>
          <cell r="AB123">
            <v>275.99789547180058</v>
          </cell>
          <cell r="AD123">
            <v>97.757022840393674</v>
          </cell>
          <cell r="AF123">
            <v>126.053301686259</v>
          </cell>
          <cell r="AG123">
            <v>0.71755088048900662</v>
          </cell>
          <cell r="AH123">
            <v>0</v>
          </cell>
          <cell r="AI123">
            <v>0</v>
          </cell>
          <cell r="AJ123">
            <v>0</v>
          </cell>
          <cell r="AK123">
            <v>5.726266666666667E-2</v>
          </cell>
          <cell r="AL123">
            <v>0</v>
          </cell>
          <cell r="AM123">
            <v>1.2138070000000001</v>
          </cell>
          <cell r="AN123">
            <v>3.7272263811111115</v>
          </cell>
          <cell r="AO123">
            <v>0.56776613073572413</v>
          </cell>
          <cell r="AP123">
            <v>0</v>
          </cell>
          <cell r="AQ123">
            <v>0</v>
          </cell>
          <cell r="AR123">
            <v>0</v>
          </cell>
          <cell r="AS123">
            <v>0.17494199999999999</v>
          </cell>
          <cell r="AT123">
            <v>14.257385553023525</v>
          </cell>
          <cell r="AV123">
            <v>1.4070689142337764</v>
          </cell>
          <cell r="AW123">
            <v>18.518000000000001</v>
          </cell>
          <cell r="AY123">
            <v>264.45133405291244</v>
          </cell>
          <cell r="BA123">
            <v>-11.546561418888132</v>
          </cell>
          <cell r="BC123">
            <v>-4.1835686461123303E-2</v>
          </cell>
          <cell r="BE123">
            <v>0</v>
          </cell>
          <cell r="BG123">
            <v>264.45133405291244</v>
          </cell>
          <cell r="BH123">
            <v>-4.1835686461123303E-2</v>
          </cell>
          <cell r="BJ123">
            <v>266.32625743311695</v>
          </cell>
          <cell r="BK123">
            <v>255.18431563078065</v>
          </cell>
          <cell r="BL123">
            <v>-4.1835686461123359E-2</v>
          </cell>
          <cell r="BM123">
            <v>0</v>
          </cell>
          <cell r="BN123">
            <v>0</v>
          </cell>
          <cell r="BO123">
            <v>0</v>
          </cell>
        </row>
        <row r="124">
          <cell r="B124" t="str">
            <v>R356</v>
          </cell>
          <cell r="C124" t="str">
            <v>South Tyneside</v>
          </cell>
          <cell r="E124">
            <v>45.677700000000002</v>
          </cell>
          <cell r="G124">
            <v>98.629590177864003</v>
          </cell>
          <cell r="H124">
            <v>0.46761913827599583</v>
          </cell>
          <cell r="I124">
            <v>0</v>
          </cell>
          <cell r="J124">
            <v>0</v>
          </cell>
          <cell r="K124">
            <v>1.3781E-2</v>
          </cell>
          <cell r="L124">
            <v>1.8081E-2</v>
          </cell>
          <cell r="M124">
            <v>8.5470000000000008E-3</v>
          </cell>
          <cell r="N124">
            <v>7.8549999999999991E-3</v>
          </cell>
          <cell r="O124">
            <v>0.63582899999999998</v>
          </cell>
          <cell r="P124">
            <v>0</v>
          </cell>
          <cell r="Q124">
            <v>1.3423157088888891</v>
          </cell>
          <cell r="R124">
            <v>0.14787792408669032</v>
          </cell>
          <cell r="S124">
            <v>0.13197935624745966</v>
          </cell>
          <cell r="T124">
            <v>0</v>
          </cell>
          <cell r="W124">
            <v>0.16530400000000001</v>
          </cell>
          <cell r="X124">
            <v>12.917315335520449</v>
          </cell>
          <cell r="Y124">
            <v>0.82675103713463471</v>
          </cell>
          <cell r="Z124">
            <v>6.1868218135593214</v>
          </cell>
          <cell r="AB124">
            <v>167.17736749157743</v>
          </cell>
          <cell r="AD124">
            <v>45.979916909870724</v>
          </cell>
          <cell r="AF124">
            <v>84.440853607218997</v>
          </cell>
          <cell r="AG124">
            <v>0.478540179723002</v>
          </cell>
          <cell r="AH124">
            <v>0</v>
          </cell>
          <cell r="AI124">
            <v>0</v>
          </cell>
          <cell r="AJ124">
            <v>1.3781E-2</v>
          </cell>
          <cell r="AK124">
            <v>1.2054E-2</v>
          </cell>
          <cell r="AL124">
            <v>0</v>
          </cell>
          <cell r="AM124">
            <v>0.59255199999999997</v>
          </cell>
          <cell r="AN124">
            <v>1.9171954422222224</v>
          </cell>
          <cell r="AO124">
            <v>0.3778712226110707</v>
          </cell>
          <cell r="AP124">
            <v>0</v>
          </cell>
          <cell r="AQ124">
            <v>0</v>
          </cell>
          <cell r="AR124">
            <v>0</v>
          </cell>
          <cell r="AS124">
            <v>0.123297</v>
          </cell>
          <cell r="AT124">
            <v>12.917315335520449</v>
          </cell>
          <cell r="AV124">
            <v>0.82675103713463471</v>
          </cell>
          <cell r="AW124">
            <v>12.515000000000001</v>
          </cell>
          <cell r="AY124">
            <v>160.19512773430114</v>
          </cell>
          <cell r="BA124">
            <v>-6.9822397572762895</v>
          </cell>
          <cell r="BC124">
            <v>-4.1765460612532147E-2</v>
          </cell>
          <cell r="BE124">
            <v>0</v>
          </cell>
          <cell r="BG124">
            <v>160.19512773430114</v>
          </cell>
          <cell r="BH124">
            <v>-4.1765460612532147E-2</v>
          </cell>
          <cell r="BJ124">
            <v>161.31906562346143</v>
          </cell>
          <cell r="BK124">
            <v>154.58150054211424</v>
          </cell>
          <cell r="BL124">
            <v>-4.1765460612532258E-2</v>
          </cell>
          <cell r="BM124">
            <v>0</v>
          </cell>
          <cell r="BN124">
            <v>1</v>
          </cell>
          <cell r="BO124">
            <v>0</v>
          </cell>
        </row>
        <row r="125">
          <cell r="B125" t="str">
            <v>R402</v>
          </cell>
          <cell r="C125" t="str">
            <v>Waltham Forest</v>
          </cell>
          <cell r="E125">
            <v>75.414000000000001</v>
          </cell>
          <cell r="G125">
            <v>139.48145055796002</v>
          </cell>
          <cell r="H125">
            <v>0.66328197237399222</v>
          </cell>
          <cell r="I125">
            <v>0</v>
          </cell>
          <cell r="J125">
            <v>0</v>
          </cell>
          <cell r="K125">
            <v>0</v>
          </cell>
          <cell r="L125">
            <v>6.0382999999999992E-2</v>
          </cell>
          <cell r="M125">
            <v>8.5470000000000008E-3</v>
          </cell>
          <cell r="N125">
            <v>7.8549999999999991E-3</v>
          </cell>
          <cell r="O125">
            <v>0.92399699999999996</v>
          </cell>
          <cell r="P125">
            <v>0</v>
          </cell>
          <cell r="Q125">
            <v>3.5441850711111109</v>
          </cell>
          <cell r="R125">
            <v>0.20987384894556746</v>
          </cell>
          <cell r="S125">
            <v>0.17036090759619874</v>
          </cell>
          <cell r="T125">
            <v>0.1</v>
          </cell>
          <cell r="W125">
            <v>0.196626</v>
          </cell>
          <cell r="X125">
            <v>12.276565929812733</v>
          </cell>
          <cell r="Y125">
            <v>0.94470687075630277</v>
          </cell>
          <cell r="Z125">
            <v>7.638673394067796</v>
          </cell>
          <cell r="AB125">
            <v>241.64050655262375</v>
          </cell>
          <cell r="AD125">
            <v>76.213122575981103</v>
          </cell>
          <cell r="AF125">
            <v>119.13896996401</v>
          </cell>
          <cell r="AG125">
            <v>0.67877263414800171</v>
          </cell>
          <cell r="AH125">
            <v>0</v>
          </cell>
          <cell r="AI125">
            <v>0</v>
          </cell>
          <cell r="AJ125">
            <v>0</v>
          </cell>
          <cell r="AK125">
            <v>4.0255333333333324E-2</v>
          </cell>
          <cell r="AL125">
            <v>0</v>
          </cell>
          <cell r="AM125">
            <v>0.93043699999999996</v>
          </cell>
          <cell r="AN125">
            <v>4.5900068044444442</v>
          </cell>
          <cell r="AO125">
            <v>0.53628889088720022</v>
          </cell>
          <cell r="AP125">
            <v>0</v>
          </cell>
          <cell r="AQ125">
            <v>0</v>
          </cell>
          <cell r="AR125">
            <v>0</v>
          </cell>
          <cell r="AS125">
            <v>0.14666000000000001</v>
          </cell>
          <cell r="AT125">
            <v>12.276565929812733</v>
          </cell>
          <cell r="AV125">
            <v>0.94470687075630277</v>
          </cell>
          <cell r="AW125">
            <v>16.053999999999998</v>
          </cell>
          <cell r="AY125">
            <v>231.54978600337313</v>
          </cell>
          <cell r="BA125">
            <v>-10.090720549250619</v>
          </cell>
          <cell r="BC125">
            <v>-4.1759226104970494E-2</v>
          </cell>
          <cell r="BE125">
            <v>0</v>
          </cell>
          <cell r="BG125">
            <v>231.54978600337313</v>
          </cell>
          <cell r="BH125">
            <v>-4.1759226104970494E-2</v>
          </cell>
          <cell r="BJ125">
            <v>233.1728350478607</v>
          </cell>
          <cell r="BK125">
            <v>223.43571790756008</v>
          </cell>
          <cell r="BL125">
            <v>-4.1759226104970591E-2</v>
          </cell>
          <cell r="BM125">
            <v>0</v>
          </cell>
          <cell r="BN125">
            <v>0</v>
          </cell>
          <cell r="BO125">
            <v>0</v>
          </cell>
        </row>
        <row r="126">
          <cell r="B126" t="str">
            <v>R136</v>
          </cell>
          <cell r="C126" t="str">
            <v>Broxbourne</v>
          </cell>
          <cell r="E126">
            <v>3.73692</v>
          </cell>
          <cell r="G126">
            <v>4.5263888452729999</v>
          </cell>
          <cell r="H126">
            <v>2.2256748018000275E-2</v>
          </cell>
          <cell r="I126">
            <v>0</v>
          </cell>
          <cell r="J126">
            <v>0</v>
          </cell>
          <cell r="K126">
            <v>0</v>
          </cell>
          <cell r="L126">
            <v>0</v>
          </cell>
          <cell r="M126">
            <v>8.5470000000000008E-3</v>
          </cell>
          <cell r="N126">
            <v>7.8549999999999991E-3</v>
          </cell>
          <cell r="O126">
            <v>0</v>
          </cell>
          <cell r="P126">
            <v>0</v>
          </cell>
          <cell r="Q126">
            <v>1.2202619297777777</v>
          </cell>
          <cell r="R126">
            <v>7.058626091992478E-3</v>
          </cell>
          <cell r="S126">
            <v>7.9035762753567981E-2</v>
          </cell>
          <cell r="T126">
            <v>0</v>
          </cell>
          <cell r="W126">
            <v>0</v>
          </cell>
          <cell r="X126">
            <v>0</v>
          </cell>
          <cell r="Y126">
            <v>0</v>
          </cell>
          <cell r="Z126">
            <v>0</v>
          </cell>
          <cell r="AB126">
            <v>9.6083239119143382</v>
          </cell>
          <cell r="AD126">
            <v>3.7467739233754087</v>
          </cell>
          <cell r="AF126">
            <v>3.8150317056029999</v>
          </cell>
          <cell r="AG126">
            <v>2.2776544681000058E-2</v>
          </cell>
          <cell r="AH126">
            <v>0</v>
          </cell>
          <cell r="AI126">
            <v>0</v>
          </cell>
          <cell r="AJ126">
            <v>0</v>
          </cell>
          <cell r="AK126">
            <v>0</v>
          </cell>
          <cell r="AL126">
            <v>0</v>
          </cell>
          <cell r="AM126">
            <v>4.2352000000000001E-2</v>
          </cell>
          <cell r="AN126">
            <v>1.5624542497777778</v>
          </cell>
          <cell r="AO126">
            <v>1.8036848216586954E-2</v>
          </cell>
          <cell r="AP126">
            <v>0</v>
          </cell>
          <cell r="AQ126">
            <v>0</v>
          </cell>
          <cell r="AR126">
            <v>0</v>
          </cell>
          <cell r="AS126">
            <v>0</v>
          </cell>
          <cell r="AT126">
            <v>0</v>
          </cell>
          <cell r="AV126">
            <v>0</v>
          </cell>
          <cell r="AW126">
            <v>0</v>
          </cell>
          <cell r="AY126">
            <v>9.2074252716537739</v>
          </cell>
          <cell r="BA126">
            <v>-0.40089864026056432</v>
          </cell>
          <cell r="BC126">
            <v>-4.1724097140756186E-2</v>
          </cell>
          <cell r="BE126">
            <v>0</v>
          </cell>
          <cell r="BG126">
            <v>9.2074252716537739</v>
          </cell>
          <cell r="BH126">
            <v>-4.1724097140756186E-2</v>
          </cell>
          <cell r="BJ126">
            <v>9.2716248552943235</v>
          </cell>
          <cell r="BK126">
            <v>8.8847746791793742</v>
          </cell>
          <cell r="BL126">
            <v>-4.1724097140756117E-2</v>
          </cell>
          <cell r="BM126">
            <v>0</v>
          </cell>
          <cell r="BN126">
            <v>0</v>
          </cell>
          <cell r="BO126">
            <v>0</v>
          </cell>
        </row>
        <row r="127">
          <cell r="B127" t="str">
            <v>R291</v>
          </cell>
          <cell r="C127" t="str">
            <v>Worthing</v>
          </cell>
          <cell r="E127">
            <v>7.6310599999999997</v>
          </cell>
          <cell r="G127">
            <v>5.2743617727060004</v>
          </cell>
          <cell r="H127">
            <v>2.54563974609999E-2</v>
          </cell>
          <cell r="I127">
            <v>0</v>
          </cell>
          <cell r="J127">
            <v>0</v>
          </cell>
          <cell r="K127">
            <v>0</v>
          </cell>
          <cell r="L127">
            <v>0</v>
          </cell>
          <cell r="M127">
            <v>8.5470000000000008E-3</v>
          </cell>
          <cell r="N127">
            <v>7.8549999999999991E-3</v>
          </cell>
          <cell r="O127">
            <v>0</v>
          </cell>
          <cell r="P127">
            <v>0</v>
          </cell>
          <cell r="Q127">
            <v>0.83507620533333338</v>
          </cell>
          <cell r="R127">
            <v>8.1253523427803863E-3</v>
          </cell>
          <cell r="S127">
            <v>7.9638752880243344E-2</v>
          </cell>
          <cell r="T127">
            <v>0</v>
          </cell>
          <cell r="W127">
            <v>0</v>
          </cell>
          <cell r="X127">
            <v>0</v>
          </cell>
          <cell r="Y127">
            <v>0</v>
          </cell>
          <cell r="Z127">
            <v>0</v>
          </cell>
          <cell r="AB127">
            <v>13.870120480723354</v>
          </cell>
          <cell r="AD127">
            <v>7.6714349963839075</v>
          </cell>
          <cell r="AF127">
            <v>4.4838273963869995</v>
          </cell>
          <cell r="AG127">
            <v>2.6050920544000343E-2</v>
          </cell>
          <cell r="AH127">
            <v>0</v>
          </cell>
          <cell r="AI127">
            <v>0</v>
          </cell>
          <cell r="AJ127">
            <v>0</v>
          </cell>
          <cell r="AK127">
            <v>0</v>
          </cell>
          <cell r="AL127">
            <v>0</v>
          </cell>
          <cell r="AM127">
            <v>8.5710999999999996E-2</v>
          </cell>
          <cell r="AN127">
            <v>1.004813272</v>
          </cell>
          <cell r="AO127">
            <v>2.0762644883439343E-2</v>
          </cell>
          <cell r="AP127">
            <v>0</v>
          </cell>
          <cell r="AQ127">
            <v>0</v>
          </cell>
          <cell r="AR127">
            <v>0</v>
          </cell>
          <cell r="AS127">
            <v>0</v>
          </cell>
          <cell r="AT127">
            <v>0</v>
          </cell>
          <cell r="AV127">
            <v>0</v>
          </cell>
          <cell r="AW127">
            <v>0</v>
          </cell>
          <cell r="AY127">
            <v>13.292600230198346</v>
          </cell>
          <cell r="BA127">
            <v>-0.57752025052500855</v>
          </cell>
          <cell r="BC127">
            <v>-4.1637724151541738E-2</v>
          </cell>
          <cell r="BE127">
            <v>0</v>
          </cell>
          <cell r="BG127">
            <v>13.292600230198346</v>
          </cell>
          <cell r="BH127">
            <v>-4.1637724151541738E-2</v>
          </cell>
          <cell r="BJ127">
            <v>13.384077699081219</v>
          </cell>
          <cell r="BK127">
            <v>12.826795163824073</v>
          </cell>
          <cell r="BL127">
            <v>-4.1637724151541794E-2</v>
          </cell>
          <cell r="BM127">
            <v>0</v>
          </cell>
          <cell r="BN127">
            <v>1</v>
          </cell>
          <cell r="BO127">
            <v>0</v>
          </cell>
        </row>
        <row r="128">
          <cell r="B128" t="str">
            <v>R338</v>
          </cell>
          <cell r="C128" t="str">
            <v>Rochdale</v>
          </cell>
          <cell r="E128">
            <v>67.179188999999994</v>
          </cell>
          <cell r="G128">
            <v>121.709718065399</v>
          </cell>
          <cell r="H128">
            <v>0.58009759509100023</v>
          </cell>
          <cell r="I128">
            <v>0</v>
          </cell>
          <cell r="J128">
            <v>0</v>
          </cell>
          <cell r="K128">
            <v>0</v>
          </cell>
          <cell r="L128">
            <v>5.0016000000000005E-2</v>
          </cell>
          <cell r="M128">
            <v>8.5470000000000008E-3</v>
          </cell>
          <cell r="N128">
            <v>7.8549999999999991E-3</v>
          </cell>
          <cell r="O128">
            <v>0.96227799999999997</v>
          </cell>
          <cell r="P128">
            <v>0</v>
          </cell>
          <cell r="Q128">
            <v>2.6303344922222225</v>
          </cell>
          <cell r="R128">
            <v>0.18247031990497808</v>
          </cell>
          <cell r="S128">
            <v>0.15540301005550519</v>
          </cell>
          <cell r="T128">
            <v>0</v>
          </cell>
          <cell r="W128">
            <v>0.20017799999999999</v>
          </cell>
          <cell r="X128">
            <v>14.777309012370038</v>
          </cell>
          <cell r="Y128">
            <v>1.0125319710828742</v>
          </cell>
          <cell r="Z128">
            <v>7.484822847457627</v>
          </cell>
          <cell r="AB128">
            <v>216.94075031358321</v>
          </cell>
          <cell r="AD128">
            <v>67.133680708050832</v>
          </cell>
          <cell r="AF128">
            <v>104.09283992858499</v>
          </cell>
          <cell r="AG128">
            <v>0.59364552194099873</v>
          </cell>
          <cell r="AH128">
            <v>0</v>
          </cell>
          <cell r="AI128">
            <v>0</v>
          </cell>
          <cell r="AJ128">
            <v>0</v>
          </cell>
          <cell r="AK128">
            <v>3.3344000000000006E-2</v>
          </cell>
          <cell r="AL128">
            <v>0</v>
          </cell>
          <cell r="AM128">
            <v>0.81299699999999997</v>
          </cell>
          <cell r="AN128">
            <v>3.6992906255555558</v>
          </cell>
          <cell r="AO128">
            <v>0.46626488232487362</v>
          </cell>
          <cell r="AP128">
            <v>0</v>
          </cell>
          <cell r="AQ128">
            <v>0</v>
          </cell>
          <cell r="AR128">
            <v>0</v>
          </cell>
          <cell r="AS128">
            <v>0.188919</v>
          </cell>
          <cell r="AT128">
            <v>14.777309012370038</v>
          </cell>
          <cell r="AV128">
            <v>1.0125319710828742</v>
          </cell>
          <cell r="AW128">
            <v>15.125</v>
          </cell>
          <cell r="AY128">
            <v>207.93582264991016</v>
          </cell>
          <cell r="BA128">
            <v>-9.004927663673044</v>
          </cell>
          <cell r="BC128">
            <v>-4.1508696041000201E-2</v>
          </cell>
          <cell r="BE128">
            <v>0</v>
          </cell>
          <cell r="BG128">
            <v>207.93582264991016</v>
          </cell>
          <cell r="BH128">
            <v>-4.1508696041000201E-2</v>
          </cell>
          <cell r="BJ128">
            <v>209.33861838686423</v>
          </cell>
          <cell r="BK128">
            <v>200.64924530660096</v>
          </cell>
          <cell r="BL128">
            <v>-4.1508696041000118E-2</v>
          </cell>
          <cell r="BM128">
            <v>0</v>
          </cell>
          <cell r="BN128">
            <v>0</v>
          </cell>
          <cell r="BO128">
            <v>0</v>
          </cell>
        </row>
        <row r="129">
          <cell r="B129" t="str">
            <v>R62</v>
          </cell>
          <cell r="C129" t="str">
            <v>Exeter</v>
          </cell>
          <cell r="E129">
            <v>4.5478319999999997</v>
          </cell>
          <cell r="G129">
            <v>7.8332182920040001</v>
          </cell>
          <cell r="H129">
            <v>3.9046866991999558E-2</v>
          </cell>
          <cell r="I129">
            <v>0</v>
          </cell>
          <cell r="J129">
            <v>0</v>
          </cell>
          <cell r="K129">
            <v>0</v>
          </cell>
          <cell r="L129">
            <v>0</v>
          </cell>
          <cell r="M129">
            <v>8.5470000000000008E-3</v>
          </cell>
          <cell r="N129">
            <v>7.8549999999999991E-3</v>
          </cell>
          <cell r="O129">
            <v>0</v>
          </cell>
          <cell r="P129">
            <v>0</v>
          </cell>
          <cell r="Q129">
            <v>2.7779943946666665</v>
          </cell>
          <cell r="R129">
            <v>1.2282233837324972E-2</v>
          </cell>
          <cell r="S129">
            <v>8.6311476463514808E-2</v>
          </cell>
          <cell r="T129">
            <v>0</v>
          </cell>
          <cell r="W129">
            <v>0</v>
          </cell>
          <cell r="X129">
            <v>0</v>
          </cell>
          <cell r="Y129">
            <v>0</v>
          </cell>
          <cell r="Z129">
            <v>0</v>
          </cell>
          <cell r="AB129">
            <v>15.313087263963505</v>
          </cell>
          <cell r="AD129">
            <v>4.5729729221344018</v>
          </cell>
          <cell r="AF129">
            <v>6.6305028437980003</v>
          </cell>
          <cell r="AG129">
            <v>3.9958789576000069E-2</v>
          </cell>
          <cell r="AH129">
            <v>0</v>
          </cell>
          <cell r="AI129">
            <v>0</v>
          </cell>
          <cell r="AJ129">
            <v>0</v>
          </cell>
          <cell r="AK129">
            <v>0</v>
          </cell>
          <cell r="AL129">
            <v>0</v>
          </cell>
          <cell r="AM129">
            <v>5.1601000000000001E-2</v>
          </cell>
          <cell r="AN129">
            <v>3.3511590880000002</v>
          </cell>
          <cell r="AO129">
            <v>3.1384689399509696E-2</v>
          </cell>
          <cell r="AP129">
            <v>0</v>
          </cell>
          <cell r="AQ129">
            <v>0</v>
          </cell>
          <cell r="AR129">
            <v>0</v>
          </cell>
          <cell r="AS129">
            <v>0</v>
          </cell>
          <cell r="AT129">
            <v>0</v>
          </cell>
          <cell r="AV129">
            <v>0</v>
          </cell>
          <cell r="AW129">
            <v>0</v>
          </cell>
          <cell r="AY129">
            <v>14.677579332907911</v>
          </cell>
          <cell r="BA129">
            <v>-0.635507931055594</v>
          </cell>
          <cell r="BC129">
            <v>-4.1500967120532473E-2</v>
          </cell>
          <cell r="BE129">
            <v>0</v>
          </cell>
          <cell r="BG129">
            <v>14.677579332907911</v>
          </cell>
          <cell r="BH129">
            <v>-4.1500967120532473E-2</v>
          </cell>
          <cell r="BJ129">
            <v>14.776479414042548</v>
          </cell>
          <cell r="BK129">
            <v>14.163241227723145</v>
          </cell>
          <cell r="BL129">
            <v>-4.1500967120532382E-2</v>
          </cell>
          <cell r="BM129">
            <v>0</v>
          </cell>
          <cell r="BN129">
            <v>0</v>
          </cell>
          <cell r="BO129">
            <v>0</v>
          </cell>
        </row>
        <row r="130">
          <cell r="B130" t="str">
            <v>R341</v>
          </cell>
          <cell r="C130" t="str">
            <v>Tameside</v>
          </cell>
          <cell r="E130">
            <v>67.381696000000005</v>
          </cell>
          <cell r="G130">
            <v>111.47611634256799</v>
          </cell>
          <cell r="H130">
            <v>0.53226376994800573</v>
          </cell>
          <cell r="I130">
            <v>-4.7660000000000003E-3</v>
          </cell>
          <cell r="J130">
            <v>0</v>
          </cell>
          <cell r="K130">
            <v>0</v>
          </cell>
          <cell r="L130">
            <v>3.2657000000000005E-2</v>
          </cell>
          <cell r="M130">
            <v>8.5470000000000008E-3</v>
          </cell>
          <cell r="N130">
            <v>7.8549999999999991E-3</v>
          </cell>
          <cell r="O130">
            <v>1.074948</v>
          </cell>
          <cell r="P130">
            <v>0</v>
          </cell>
          <cell r="Q130">
            <v>3.0141399866666663</v>
          </cell>
          <cell r="R130">
            <v>0.16742413896904676</v>
          </cell>
          <cell r="S130">
            <v>0.14850972163205048</v>
          </cell>
          <cell r="T130">
            <v>0</v>
          </cell>
          <cell r="W130">
            <v>0.208428</v>
          </cell>
          <cell r="X130">
            <v>12.599935743195275</v>
          </cell>
          <cell r="Y130">
            <v>1.1052175692698749</v>
          </cell>
          <cell r="Z130">
            <v>7.6316084491525427</v>
          </cell>
          <cell r="AB130">
            <v>205.38458072140148</v>
          </cell>
          <cell r="AD130">
            <v>67.473965935030705</v>
          </cell>
          <cell r="AF130">
            <v>95.007370391287992</v>
          </cell>
          <cell r="AG130">
            <v>0.54469455862999705</v>
          </cell>
          <cell r="AH130">
            <v>-4.7660000000000003E-3</v>
          </cell>
          <cell r="AI130">
            <v>0</v>
          </cell>
          <cell r="AJ130">
            <v>0</v>
          </cell>
          <cell r="AK130">
            <v>2.1771333333333334E-2</v>
          </cell>
          <cell r="AL130">
            <v>0</v>
          </cell>
          <cell r="AM130">
            <v>0.80392600000000003</v>
          </cell>
          <cell r="AN130">
            <v>3.6558585199999993</v>
          </cell>
          <cell r="AO130">
            <v>0.42781750202113916</v>
          </cell>
          <cell r="AP130">
            <v>0</v>
          </cell>
          <cell r="AQ130">
            <v>0</v>
          </cell>
          <cell r="AR130">
            <v>0</v>
          </cell>
          <cell r="AS130">
            <v>0.15546199999999999</v>
          </cell>
          <cell r="AT130">
            <v>12.599935743195275</v>
          </cell>
          <cell r="AV130">
            <v>1.1052175692698749</v>
          </cell>
          <cell r="AW130">
            <v>15.073</v>
          </cell>
          <cell r="AY130">
            <v>196.8642535527683</v>
          </cell>
          <cell r="BA130">
            <v>-8.5203271686331732</v>
          </cell>
          <cell r="BC130">
            <v>-4.1484746024779542E-2</v>
          </cell>
          <cell r="BE130">
            <v>0</v>
          </cell>
          <cell r="BG130">
            <v>196.8642535527683</v>
          </cell>
          <cell r="BH130">
            <v>-4.1484746024779542E-2</v>
          </cell>
          <cell r="BJ130">
            <v>198.18740510501291</v>
          </cell>
          <cell r="BK130">
            <v>189.96565093892136</v>
          </cell>
          <cell r="BL130">
            <v>-4.1484746024779542E-2</v>
          </cell>
          <cell r="BM130">
            <v>0</v>
          </cell>
          <cell r="BN130">
            <v>0</v>
          </cell>
          <cell r="BO130">
            <v>0</v>
          </cell>
        </row>
        <row r="131">
          <cell r="B131" t="str">
            <v>R365</v>
          </cell>
          <cell r="C131" t="str">
            <v>Bradford</v>
          </cell>
          <cell r="E131">
            <v>144.20670000000001</v>
          </cell>
          <cell r="G131">
            <v>273.39682403066303</v>
          </cell>
          <cell r="H131">
            <v>1.3165933240569829</v>
          </cell>
          <cell r="I131">
            <v>-0.161329</v>
          </cell>
          <cell r="J131">
            <v>0</v>
          </cell>
          <cell r="K131">
            <v>0</v>
          </cell>
          <cell r="L131">
            <v>7.7052999999999983E-2</v>
          </cell>
          <cell r="M131">
            <v>8.5470000000000008E-3</v>
          </cell>
          <cell r="N131">
            <v>7.8549999999999991E-3</v>
          </cell>
          <cell r="O131">
            <v>2.3359770000000002</v>
          </cell>
          <cell r="P131">
            <v>0</v>
          </cell>
          <cell r="Q131">
            <v>7.5296331988888889</v>
          </cell>
          <cell r="R131">
            <v>0.41413584034531242</v>
          </cell>
          <cell r="S131">
            <v>0.26837372514331281</v>
          </cell>
          <cell r="T131">
            <v>0</v>
          </cell>
          <cell r="W131">
            <v>0.41489399999999999</v>
          </cell>
          <cell r="X131">
            <v>34.699080375610535</v>
          </cell>
          <cell r="Y131">
            <v>2.2795731901813951</v>
          </cell>
          <cell r="Z131">
            <v>16.160471364406778</v>
          </cell>
          <cell r="AB131">
            <v>482.95438204929627</v>
          </cell>
          <cell r="AD131">
            <v>145.5287228016374</v>
          </cell>
          <cell r="AF131">
            <v>232.63013866241403</v>
          </cell>
          <cell r="AG131">
            <v>1.3473417881010026</v>
          </cell>
          <cell r="AH131">
            <v>-0.161329</v>
          </cell>
          <cell r="AI131">
            <v>0</v>
          </cell>
          <cell r="AJ131">
            <v>0</v>
          </cell>
          <cell r="AK131">
            <v>5.1368666666666653E-2</v>
          </cell>
          <cell r="AL131">
            <v>0</v>
          </cell>
          <cell r="AM131">
            <v>1.7321260000000001</v>
          </cell>
          <cell r="AN131">
            <v>9.3927238655555545</v>
          </cell>
          <cell r="AO131">
            <v>1.0582378491234934</v>
          </cell>
          <cell r="AP131">
            <v>0</v>
          </cell>
          <cell r="AQ131">
            <v>0</v>
          </cell>
          <cell r="AR131">
            <v>0</v>
          </cell>
          <cell r="AS131">
            <v>0.30946200000000001</v>
          </cell>
          <cell r="AT131">
            <v>34.699080375610535</v>
          </cell>
          <cell r="AV131">
            <v>2.2795731901813951</v>
          </cell>
          <cell r="AW131">
            <v>34.052</v>
          </cell>
          <cell r="AY131">
            <v>462.91944619929012</v>
          </cell>
          <cell r="BA131">
            <v>-20.03493585000615</v>
          </cell>
          <cell r="BC131">
            <v>-4.1484116501837927E-2</v>
          </cell>
          <cell r="BE131">
            <v>0</v>
          </cell>
          <cell r="BG131">
            <v>462.91944619929012</v>
          </cell>
          <cell r="BH131">
            <v>-4.1484116501837927E-2</v>
          </cell>
          <cell r="BJ131">
            <v>466.0304849869936</v>
          </cell>
          <cell r="BK131">
            <v>446.69762205438514</v>
          </cell>
          <cell r="BL131">
            <v>-4.1484116501837906E-2</v>
          </cell>
          <cell r="BM131">
            <v>0</v>
          </cell>
          <cell r="BN131">
            <v>0</v>
          </cell>
          <cell r="BO131">
            <v>0</v>
          </cell>
        </row>
        <row r="132">
          <cell r="B132" t="str">
            <v>R97</v>
          </cell>
          <cell r="C132" t="str">
            <v>Castle Point</v>
          </cell>
          <cell r="E132">
            <v>6.7263419999999998</v>
          </cell>
          <cell r="G132">
            <v>4.3605200302569997</v>
          </cell>
          <cell r="H132">
            <v>2.1397474975999444E-2</v>
          </cell>
          <cell r="I132">
            <v>-3.5640999999999999E-2</v>
          </cell>
          <cell r="J132">
            <v>0</v>
          </cell>
          <cell r="K132">
            <v>0</v>
          </cell>
          <cell r="L132">
            <v>0</v>
          </cell>
          <cell r="M132">
            <v>8.5470000000000008E-3</v>
          </cell>
          <cell r="N132">
            <v>7.8549999999999991E-3</v>
          </cell>
          <cell r="O132">
            <v>0</v>
          </cell>
          <cell r="P132">
            <v>0</v>
          </cell>
          <cell r="Q132">
            <v>0.68604611200000021</v>
          </cell>
          <cell r="R132">
            <v>6.7305986734006763E-3</v>
          </cell>
          <cell r="S132">
            <v>7.2565238143835586E-2</v>
          </cell>
          <cell r="T132">
            <v>0</v>
          </cell>
          <cell r="W132">
            <v>0</v>
          </cell>
          <cell r="X132">
            <v>0</v>
          </cell>
          <cell r="Y132">
            <v>0</v>
          </cell>
          <cell r="Z132">
            <v>0</v>
          </cell>
          <cell r="AB132">
            <v>11.854362454050234</v>
          </cell>
          <cell r="AD132">
            <v>6.7537661614550748</v>
          </cell>
          <cell r="AF132">
            <v>3.6914849837850001</v>
          </cell>
          <cell r="AG132">
            <v>2.189720369000011E-2</v>
          </cell>
          <cell r="AH132">
            <v>-3.5640999999999999E-2</v>
          </cell>
          <cell r="AI132">
            <v>0</v>
          </cell>
          <cell r="AJ132">
            <v>0</v>
          </cell>
          <cell r="AK132">
            <v>0</v>
          </cell>
          <cell r="AL132">
            <v>0</v>
          </cell>
          <cell r="AM132">
            <v>7.6135999999999995E-2</v>
          </cell>
          <cell r="AN132">
            <v>0.83925304533333356</v>
          </cell>
          <cell r="AO132">
            <v>1.7198642497384585E-2</v>
          </cell>
          <cell r="AP132">
            <v>0</v>
          </cell>
          <cell r="AQ132">
            <v>0</v>
          </cell>
          <cell r="AR132">
            <v>0</v>
          </cell>
          <cell r="AS132">
            <v>0</v>
          </cell>
          <cell r="AT132">
            <v>0</v>
          </cell>
          <cell r="AV132">
            <v>0</v>
          </cell>
          <cell r="AW132">
            <v>0</v>
          </cell>
          <cell r="AY132">
            <v>11.364095036760792</v>
          </cell>
          <cell r="BA132">
            <v>-0.49026741728944145</v>
          </cell>
          <cell r="BC132">
            <v>-4.1357552478238399E-2</v>
          </cell>
          <cell r="BE132">
            <v>0</v>
          </cell>
          <cell r="BG132">
            <v>11.364095036760792</v>
          </cell>
          <cell r="BH132">
            <v>-4.1357552478238399E-2</v>
          </cell>
          <cell r="BJ132">
            <v>11.438956740035833</v>
          </cell>
          <cell r="BK132">
            <v>10.965869486363502</v>
          </cell>
          <cell r="BL132">
            <v>-4.1357552478238392E-2</v>
          </cell>
          <cell r="BM132">
            <v>0</v>
          </cell>
          <cell r="BN132">
            <v>1</v>
          </cell>
          <cell r="BO132">
            <v>0</v>
          </cell>
        </row>
        <row r="133">
          <cell r="B133" t="str">
            <v>R183</v>
          </cell>
          <cell r="C133" t="str">
            <v>West Lancashire</v>
          </cell>
          <cell r="E133">
            <v>6.0864010000000004</v>
          </cell>
          <cell r="G133">
            <v>6.3928593888940002</v>
          </cell>
          <cell r="H133">
            <v>3.1338733440000564E-2</v>
          </cell>
          <cell r="I133">
            <v>-7.0485000000000006E-2</v>
          </cell>
          <cell r="J133">
            <v>0</v>
          </cell>
          <cell r="K133">
            <v>0</v>
          </cell>
          <cell r="L133">
            <v>0</v>
          </cell>
          <cell r="M133">
            <v>8.5470000000000008E-3</v>
          </cell>
          <cell r="N133">
            <v>7.8549999999999991E-3</v>
          </cell>
          <cell r="O133">
            <v>0</v>
          </cell>
          <cell r="P133">
            <v>0</v>
          </cell>
          <cell r="Q133">
            <v>1.0494930604444443</v>
          </cell>
          <cell r="R133">
            <v>9.9529289082100503E-3</v>
          </cell>
          <cell r="S133">
            <v>8.3270986083709073E-2</v>
          </cell>
          <cell r="T133">
            <v>0</v>
          </cell>
          <cell r="W133">
            <v>0</v>
          </cell>
          <cell r="X133">
            <v>0</v>
          </cell>
          <cell r="Y133">
            <v>0</v>
          </cell>
          <cell r="Z133">
            <v>0</v>
          </cell>
          <cell r="AB133">
            <v>13.599233097770364</v>
          </cell>
          <cell r="AD133">
            <v>6.1044472733297219</v>
          </cell>
          <cell r="AF133">
            <v>5.389154450345</v>
          </cell>
          <cell r="AG133">
            <v>3.2070635920000264E-2</v>
          </cell>
          <cell r="AH133">
            <v>-7.0485000000000006E-2</v>
          </cell>
          <cell r="AI133">
            <v>0</v>
          </cell>
          <cell r="AJ133">
            <v>0</v>
          </cell>
          <cell r="AK133">
            <v>0</v>
          </cell>
          <cell r="AL133">
            <v>0</v>
          </cell>
          <cell r="AM133">
            <v>7.0484000000000005E-2</v>
          </cell>
          <cell r="AN133">
            <v>1.486857327111111</v>
          </cell>
          <cell r="AO133">
            <v>2.5432635995766596E-2</v>
          </cell>
          <cell r="AP133">
            <v>0</v>
          </cell>
          <cell r="AQ133">
            <v>0</v>
          </cell>
          <cell r="AR133">
            <v>0</v>
          </cell>
          <cell r="AS133">
            <v>0</v>
          </cell>
          <cell r="AT133">
            <v>0</v>
          </cell>
          <cell r="AV133">
            <v>0</v>
          </cell>
          <cell r="AW133">
            <v>0</v>
          </cell>
          <cell r="AY133">
            <v>13.0379613227016</v>
          </cell>
          <cell r="BA133">
            <v>-0.56127177506876436</v>
          </cell>
          <cell r="BC133">
            <v>-4.1272310801172059E-2</v>
          </cell>
          <cell r="BE133">
            <v>0</v>
          </cell>
          <cell r="BG133">
            <v>13.0379613227016</v>
          </cell>
          <cell r="BH133">
            <v>-4.1272310801172059E-2</v>
          </cell>
          <cell r="BJ133">
            <v>13.122682869369219</v>
          </cell>
          <cell r="BK133">
            <v>12.581079423439398</v>
          </cell>
          <cell r="BL133">
            <v>-4.1272310801171948E-2</v>
          </cell>
          <cell r="BM133">
            <v>0</v>
          </cell>
          <cell r="BN133">
            <v>1</v>
          </cell>
          <cell r="BO133">
            <v>0</v>
          </cell>
        </row>
        <row r="134">
          <cell r="B134" t="str">
            <v>R184</v>
          </cell>
          <cell r="C134" t="str">
            <v>Wyre</v>
          </cell>
          <cell r="E134">
            <v>6.1464030000000003</v>
          </cell>
          <cell r="G134">
            <v>6.5760779197500003</v>
          </cell>
          <cell r="H134">
            <v>3.2232453023999928E-2</v>
          </cell>
          <cell r="I134">
            <v>-4.8696999999999997E-2</v>
          </cell>
          <cell r="J134">
            <v>0</v>
          </cell>
          <cell r="K134">
            <v>0</v>
          </cell>
          <cell r="L134">
            <v>0</v>
          </cell>
          <cell r="M134">
            <v>8.5470000000000008E-3</v>
          </cell>
          <cell r="N134">
            <v>7.8549999999999991E-3</v>
          </cell>
          <cell r="O134">
            <v>0</v>
          </cell>
          <cell r="P134">
            <v>0</v>
          </cell>
          <cell r="Q134">
            <v>1.1932282995555556</v>
          </cell>
          <cell r="R134">
            <v>1.0235651420767976E-2</v>
          </cell>
          <cell r="S134">
            <v>8.2214590690819406E-2</v>
          </cell>
          <cell r="T134">
            <v>0</v>
          </cell>
          <cell r="W134">
            <v>0</v>
          </cell>
          <cell r="X134">
            <v>0</v>
          </cell>
          <cell r="Y134">
            <v>0</v>
          </cell>
          <cell r="Z134">
            <v>0</v>
          </cell>
          <cell r="AB134">
            <v>14.008096914441142</v>
          </cell>
          <cell r="AD134">
            <v>6.1808455631852928</v>
          </cell>
          <cell r="AF134">
            <v>5.5459140509289995</v>
          </cell>
          <cell r="AG134">
            <v>3.2985227936000096E-2</v>
          </cell>
          <cell r="AH134">
            <v>-4.8696999999999997E-2</v>
          </cell>
          <cell r="AI134">
            <v>0</v>
          </cell>
          <cell r="AJ134">
            <v>0</v>
          </cell>
          <cell r="AK134">
            <v>0</v>
          </cell>
          <cell r="AL134">
            <v>0</v>
          </cell>
          <cell r="AM134">
            <v>7.2441000000000005E-2</v>
          </cell>
          <cell r="AN134">
            <v>1.6262985928888891</v>
          </cell>
          <cell r="AO134">
            <v>2.6155074467497569E-2</v>
          </cell>
          <cell r="AP134">
            <v>0</v>
          </cell>
          <cell r="AQ134">
            <v>0</v>
          </cell>
          <cell r="AR134">
            <v>0</v>
          </cell>
          <cell r="AS134">
            <v>0</v>
          </cell>
          <cell r="AT134">
            <v>0</v>
          </cell>
          <cell r="AV134">
            <v>0</v>
          </cell>
          <cell r="AW134">
            <v>0</v>
          </cell>
          <cell r="AY134">
            <v>13.435942509406679</v>
          </cell>
          <cell r="BA134">
            <v>-0.57215440503446224</v>
          </cell>
          <cell r="BC134">
            <v>-4.0844549300956101E-2</v>
          </cell>
          <cell r="BE134">
            <v>0</v>
          </cell>
          <cell r="BG134">
            <v>13.435942509406679</v>
          </cell>
          <cell r="BH134">
            <v>-4.0844549300956101E-2</v>
          </cell>
          <cell r="BJ134">
            <v>13.517219102725658</v>
          </cell>
          <cell r="BK134">
            <v>12.965114380672555</v>
          </cell>
          <cell r="BL134">
            <v>-4.084454930095608E-2</v>
          </cell>
          <cell r="BM134">
            <v>0</v>
          </cell>
          <cell r="BN134">
            <v>1</v>
          </cell>
          <cell r="BO134">
            <v>0</v>
          </cell>
        </row>
        <row r="135">
          <cell r="B135" t="str">
            <v>R73</v>
          </cell>
          <cell r="C135" t="str">
            <v>North Dorset</v>
          </cell>
          <cell r="E135">
            <v>2.8938973000000003</v>
          </cell>
          <cell r="G135">
            <v>3.166787418962</v>
          </cell>
          <cell r="H135">
            <v>1.5687888806999662E-2</v>
          </cell>
          <cell r="I135">
            <v>-0.18140600000000001</v>
          </cell>
          <cell r="J135">
            <v>0</v>
          </cell>
          <cell r="K135">
            <v>0</v>
          </cell>
          <cell r="L135">
            <v>0</v>
          </cell>
          <cell r="M135">
            <v>8.5470000000000008E-3</v>
          </cell>
          <cell r="N135">
            <v>7.8549999999999991E-3</v>
          </cell>
          <cell r="O135">
            <v>0</v>
          </cell>
          <cell r="P135">
            <v>0</v>
          </cell>
          <cell r="Q135">
            <v>1.2680184088888891</v>
          </cell>
          <cell r="R135">
            <v>4.9714624109422441E-3</v>
          </cell>
          <cell r="S135">
            <v>6.3398382087280963E-2</v>
          </cell>
          <cell r="T135">
            <v>0</v>
          </cell>
          <cell r="W135">
            <v>0</v>
          </cell>
          <cell r="X135">
            <v>0</v>
          </cell>
          <cell r="Y135">
            <v>0</v>
          </cell>
          <cell r="Z135">
            <v>0</v>
          </cell>
          <cell r="AB135">
            <v>7.2477568611561125</v>
          </cell>
          <cell r="AD135">
            <v>2.9069108976601576</v>
          </cell>
          <cell r="AF135">
            <v>2.6807413853850002</v>
          </cell>
          <cell r="AG135">
            <v>1.6054272622999969E-2</v>
          </cell>
          <cell r="AH135">
            <v>-0.18140600000000001</v>
          </cell>
          <cell r="AI135">
            <v>0</v>
          </cell>
          <cell r="AJ135">
            <v>0</v>
          </cell>
          <cell r="AK135">
            <v>0</v>
          </cell>
          <cell r="AL135">
            <v>0</v>
          </cell>
          <cell r="AM135">
            <v>3.0970000000000001E-2</v>
          </cell>
          <cell r="AN135">
            <v>1.4860803822222224</v>
          </cell>
          <cell r="AO135">
            <v>1.2703536318825067E-2</v>
          </cell>
          <cell r="AP135">
            <v>0</v>
          </cell>
          <cell r="AQ135">
            <v>0</v>
          </cell>
          <cell r="AR135">
            <v>0</v>
          </cell>
          <cell r="AS135">
            <v>0</v>
          </cell>
          <cell r="AT135">
            <v>0</v>
          </cell>
          <cell r="AV135">
            <v>0</v>
          </cell>
          <cell r="AW135">
            <v>0</v>
          </cell>
          <cell r="AY135">
            <v>6.9520544742092047</v>
          </cell>
          <cell r="BA135">
            <v>-0.29570238694690776</v>
          </cell>
          <cell r="BC135">
            <v>-4.0799159327723274E-2</v>
          </cell>
          <cell r="BE135">
            <v>0</v>
          </cell>
          <cell r="BG135">
            <v>6.9520544742092047</v>
          </cell>
          <cell r="BH135">
            <v>-4.0799159327723274E-2</v>
          </cell>
          <cell r="BJ135">
            <v>6.9937778196360298</v>
          </cell>
          <cell r="BK135">
            <v>6.7084375640700022</v>
          </cell>
          <cell r="BL135">
            <v>-4.0799159327723294E-2</v>
          </cell>
          <cell r="BM135">
            <v>0</v>
          </cell>
          <cell r="BN135">
            <v>0</v>
          </cell>
          <cell r="BO135">
            <v>1</v>
          </cell>
        </row>
        <row r="136">
          <cell r="B136" t="str">
            <v>R23</v>
          </cell>
          <cell r="C136" t="str">
            <v>East Cambridgeshire</v>
          </cell>
          <cell r="E136">
            <v>3.9624999999999999</v>
          </cell>
          <cell r="G136">
            <v>4.7134711272520002</v>
          </cell>
          <cell r="H136">
            <v>2.3315441176999359E-2</v>
          </cell>
          <cell r="I136">
            <v>-0.13894599999999999</v>
          </cell>
          <cell r="J136">
            <v>0</v>
          </cell>
          <cell r="K136">
            <v>0</v>
          </cell>
          <cell r="L136">
            <v>0</v>
          </cell>
          <cell r="M136">
            <v>8.5470000000000008E-3</v>
          </cell>
          <cell r="N136">
            <v>7.8549999999999991E-3</v>
          </cell>
          <cell r="O136">
            <v>0</v>
          </cell>
          <cell r="P136">
            <v>0</v>
          </cell>
          <cell r="Q136">
            <v>1.4298773724444449</v>
          </cell>
          <cell r="R136">
            <v>7.3601528301332538E-3</v>
          </cell>
          <cell r="S136">
            <v>6.5499514256911986E-2</v>
          </cell>
          <cell r="T136">
            <v>0</v>
          </cell>
          <cell r="W136">
            <v>0</v>
          </cell>
          <cell r="X136">
            <v>0</v>
          </cell>
          <cell r="Y136">
            <v>0</v>
          </cell>
          <cell r="Z136">
            <v>0</v>
          </cell>
          <cell r="AB136">
            <v>10.079479607960486</v>
          </cell>
          <cell r="AD136">
            <v>4.0002753711958405</v>
          </cell>
          <cell r="AF136">
            <v>3.9748643435160003</v>
          </cell>
          <cell r="AG136">
            <v>2.3859963157000019E-2</v>
          </cell>
          <cell r="AH136">
            <v>-0.13894599999999999</v>
          </cell>
          <cell r="AI136">
            <v>0</v>
          </cell>
          <cell r="AJ136">
            <v>0</v>
          </cell>
          <cell r="AK136">
            <v>0</v>
          </cell>
          <cell r="AL136">
            <v>0</v>
          </cell>
          <cell r="AM136">
            <v>4.3333999999999998E-2</v>
          </cell>
          <cell r="AN136">
            <v>1.7464086791111115</v>
          </cell>
          <cell r="AO136">
            <v>1.8807336968676747E-2</v>
          </cell>
          <cell r="AP136">
            <v>0</v>
          </cell>
          <cell r="AQ136">
            <v>0</v>
          </cell>
          <cell r="AR136">
            <v>0</v>
          </cell>
          <cell r="AS136">
            <v>0</v>
          </cell>
          <cell r="AT136">
            <v>0</v>
          </cell>
          <cell r="AV136">
            <v>0</v>
          </cell>
          <cell r="AW136">
            <v>0</v>
          </cell>
          <cell r="AY136">
            <v>9.6686036939486275</v>
          </cell>
          <cell r="BA136">
            <v>-0.41087591401185897</v>
          </cell>
          <cell r="BC136">
            <v>-4.0763603875676367E-2</v>
          </cell>
          <cell r="BE136">
            <v>0</v>
          </cell>
          <cell r="BG136">
            <v>9.6686036939486275</v>
          </cell>
          <cell r="BH136">
            <v>-4.0763603875676367E-2</v>
          </cell>
          <cell r="BJ136">
            <v>9.7262701089538268</v>
          </cell>
          <cell r="BK136">
            <v>9.3297922870446026</v>
          </cell>
          <cell r="BL136">
            <v>-4.0763603875676242E-2</v>
          </cell>
          <cell r="BM136">
            <v>0</v>
          </cell>
          <cell r="BN136">
            <v>0</v>
          </cell>
          <cell r="BO136">
            <v>1</v>
          </cell>
        </row>
        <row r="137">
          <cell r="B137" t="str">
            <v>R222</v>
          </cell>
          <cell r="C137" t="str">
            <v>Hambleton</v>
          </cell>
          <cell r="E137">
            <v>3.0442623200000001</v>
          </cell>
          <cell r="G137">
            <v>4.0783327484890002</v>
          </cell>
          <cell r="H137">
            <v>1.9737159017999658E-2</v>
          </cell>
          <cell r="I137">
            <v>-9.2501E-2</v>
          </cell>
          <cell r="J137">
            <v>0</v>
          </cell>
          <cell r="K137">
            <v>0</v>
          </cell>
          <cell r="L137">
            <v>0</v>
          </cell>
          <cell r="M137">
            <v>8.5470000000000008E-3</v>
          </cell>
          <cell r="N137">
            <v>7.8549999999999991E-3</v>
          </cell>
          <cell r="O137">
            <v>0</v>
          </cell>
          <cell r="P137">
            <v>0</v>
          </cell>
          <cell r="Q137">
            <v>1.0631161697777778</v>
          </cell>
          <cell r="R137">
            <v>6.3372804287726492E-3</v>
          </cell>
          <cell r="S137">
            <v>6.4698809893061149E-2</v>
          </cell>
          <cell r="T137">
            <v>0</v>
          </cell>
          <cell r="W137">
            <v>0</v>
          </cell>
          <cell r="X137">
            <v>0</v>
          </cell>
          <cell r="Y137">
            <v>0</v>
          </cell>
          <cell r="Z137">
            <v>0</v>
          </cell>
          <cell r="AB137">
            <v>8.20038548760661</v>
          </cell>
          <cell r="AD137">
            <v>3.0614891195199756</v>
          </cell>
          <cell r="AF137">
            <v>3.47883767627</v>
          </cell>
          <cell r="AG137">
            <v>2.0198111776999896E-2</v>
          </cell>
          <cell r="AH137">
            <v>-9.2501E-2</v>
          </cell>
          <cell r="AI137">
            <v>0</v>
          </cell>
          <cell r="AJ137">
            <v>0</v>
          </cell>
          <cell r="AK137">
            <v>0</v>
          </cell>
          <cell r="AL137">
            <v>0</v>
          </cell>
          <cell r="AM137">
            <v>3.3111000000000002E-2</v>
          </cell>
          <cell r="AN137">
            <v>1.351263263111111</v>
          </cell>
          <cell r="AO137">
            <v>1.6193599676485197E-2</v>
          </cell>
          <cell r="AP137">
            <v>0</v>
          </cell>
          <cell r="AQ137">
            <v>0</v>
          </cell>
          <cell r="AR137">
            <v>0</v>
          </cell>
          <cell r="AS137">
            <v>0</v>
          </cell>
          <cell r="AT137">
            <v>0</v>
          </cell>
          <cell r="AV137">
            <v>0</v>
          </cell>
          <cell r="AW137">
            <v>0</v>
          </cell>
          <cell r="AY137">
            <v>7.8685917703545707</v>
          </cell>
          <cell r="BA137">
            <v>-0.33179371725203932</v>
          </cell>
          <cell r="BC137">
            <v>-4.0460746358020015E-2</v>
          </cell>
          <cell r="BE137">
            <v>0</v>
          </cell>
          <cell r="BG137">
            <v>7.8685917703545707</v>
          </cell>
          <cell r="BH137">
            <v>-4.0460746358020015E-2</v>
          </cell>
          <cell r="BJ137">
            <v>7.913024020309086</v>
          </cell>
          <cell r="BK137">
            <v>7.59285716249844</v>
          </cell>
          <cell r="BL137">
            <v>-4.046074635802005E-2</v>
          </cell>
          <cell r="BM137">
            <v>0</v>
          </cell>
          <cell r="BN137">
            <v>0</v>
          </cell>
          <cell r="BO137">
            <v>1</v>
          </cell>
        </row>
        <row r="138">
          <cell r="B138" t="str">
            <v>R650</v>
          </cell>
          <cell r="C138" t="str">
            <v>Halton</v>
          </cell>
          <cell r="E138">
            <v>37.100983999999997</v>
          </cell>
          <cell r="G138">
            <v>71.142108636171002</v>
          </cell>
          <cell r="H138">
            <v>0.34133896381700041</v>
          </cell>
          <cell r="I138">
            <v>-1.1169999999999999E-2</v>
          </cell>
          <cell r="J138">
            <v>0</v>
          </cell>
          <cell r="K138">
            <v>3.0585000000000001E-2</v>
          </cell>
          <cell r="L138">
            <v>2.0018999999999995E-2</v>
          </cell>
          <cell r="M138">
            <v>8.5470000000000008E-3</v>
          </cell>
          <cell r="N138">
            <v>7.8549999999999991E-3</v>
          </cell>
          <cell r="O138">
            <v>0.77536799999999995</v>
          </cell>
          <cell r="P138">
            <v>0</v>
          </cell>
          <cell r="Q138">
            <v>1.7249079144444441</v>
          </cell>
          <cell r="R138">
            <v>0.10736853669255751</v>
          </cell>
          <cell r="S138">
            <v>0.10799893546419899</v>
          </cell>
          <cell r="T138">
            <v>0</v>
          </cell>
          <cell r="W138">
            <v>0.11543200000000001</v>
          </cell>
          <cell r="X138">
            <v>8.7487818159611646</v>
          </cell>
          <cell r="Y138">
            <v>0.62059805542904134</v>
          </cell>
          <cell r="Z138">
            <v>4.4906810275423732</v>
          </cell>
          <cell r="AB138">
            <v>125.33140388552178</v>
          </cell>
          <cell r="AD138">
            <v>37.113067938709712</v>
          </cell>
          <cell r="AF138">
            <v>60.738658492583994</v>
          </cell>
          <cell r="AG138">
            <v>0.34931078675099836</v>
          </cell>
          <cell r="AH138">
            <v>-1.1169999999999999E-2</v>
          </cell>
          <cell r="AI138">
            <v>0</v>
          </cell>
          <cell r="AJ138">
            <v>3.0585000000000001E-2</v>
          </cell>
          <cell r="AK138">
            <v>1.3345999999999997E-2</v>
          </cell>
          <cell r="AL138">
            <v>0</v>
          </cell>
          <cell r="AM138">
            <v>0.452239</v>
          </cell>
          <cell r="AN138">
            <v>2.3976981811111107</v>
          </cell>
          <cell r="AO138">
            <v>0.27435792381149554</v>
          </cell>
          <cell r="AP138">
            <v>0</v>
          </cell>
          <cell r="AQ138">
            <v>0</v>
          </cell>
          <cell r="AR138">
            <v>0</v>
          </cell>
          <cell r="AS138">
            <v>8.6098999999999995E-2</v>
          </cell>
          <cell r="AT138">
            <v>8.7487818159611646</v>
          </cell>
          <cell r="AV138">
            <v>0.62059805542904134</v>
          </cell>
          <cell r="AW138">
            <v>9.4510000000000005</v>
          </cell>
          <cell r="AY138">
            <v>120.26457219435753</v>
          </cell>
          <cell r="BA138">
            <v>-5.0668316911642535</v>
          </cell>
          <cell r="BC138">
            <v>-4.0427470961645957E-2</v>
          </cell>
          <cell r="BE138">
            <v>0</v>
          </cell>
          <cell r="BG138">
            <v>120.26457219435753</v>
          </cell>
          <cell r="BH138">
            <v>-4.0427470961645957E-2</v>
          </cell>
          <cell r="BJ138">
            <v>120.93948643561251</v>
          </cell>
          <cell r="BK138">
            <v>116.05020885962041</v>
          </cell>
          <cell r="BL138">
            <v>-4.042747096164593E-2</v>
          </cell>
          <cell r="BM138">
            <v>0</v>
          </cell>
          <cell r="BN138">
            <v>0</v>
          </cell>
          <cell r="BO138">
            <v>0</v>
          </cell>
        </row>
        <row r="139">
          <cell r="B139" t="str">
            <v>R339</v>
          </cell>
          <cell r="C139" t="str">
            <v>Salford</v>
          </cell>
          <cell r="E139">
            <v>74.750905000000003</v>
          </cell>
          <cell r="G139">
            <v>144.649127277735</v>
          </cell>
          <cell r="H139">
            <v>0.68669503981599211</v>
          </cell>
          <cell r="I139">
            <v>0</v>
          </cell>
          <cell r="J139">
            <v>0</v>
          </cell>
          <cell r="K139">
            <v>0</v>
          </cell>
          <cell r="L139">
            <v>4.4211E-2</v>
          </cell>
          <cell r="M139">
            <v>8.5470000000000008E-3</v>
          </cell>
          <cell r="N139">
            <v>7.8549999999999991E-3</v>
          </cell>
          <cell r="O139">
            <v>1.414795</v>
          </cell>
          <cell r="P139">
            <v>0</v>
          </cell>
          <cell r="Q139">
            <v>7.6297325888888894</v>
          </cell>
          <cell r="R139">
            <v>0.2172837445457752</v>
          </cell>
          <cell r="S139">
            <v>0.17979051792926515</v>
          </cell>
          <cell r="T139">
            <v>0</v>
          </cell>
          <cell r="W139">
            <v>0.237982</v>
          </cell>
          <cell r="X139">
            <v>18.776638684564983</v>
          </cell>
          <cell r="Y139">
            <v>1.1011305307464334</v>
          </cell>
          <cell r="Z139">
            <v>8.9219343389830517</v>
          </cell>
          <cell r="AB139">
            <v>258.62662772320937</v>
          </cell>
          <cell r="AD139">
            <v>75.460549009665712</v>
          </cell>
          <cell r="AF139">
            <v>123.42816989961899</v>
          </cell>
          <cell r="AG139">
            <v>0.70273250359100103</v>
          </cell>
          <cell r="AH139">
            <v>0</v>
          </cell>
          <cell r="AI139">
            <v>0</v>
          </cell>
          <cell r="AJ139">
            <v>0</v>
          </cell>
          <cell r="AK139">
            <v>2.9474E-2</v>
          </cell>
          <cell r="AL139">
            <v>0</v>
          </cell>
          <cell r="AM139">
            <v>0.95616800000000002</v>
          </cell>
          <cell r="AN139">
            <v>8.8748415222222228</v>
          </cell>
          <cell r="AO139">
            <v>0.55522333514021427</v>
          </cell>
          <cell r="AP139">
            <v>0</v>
          </cell>
          <cell r="AQ139">
            <v>0</v>
          </cell>
          <cell r="AR139">
            <v>0</v>
          </cell>
          <cell r="AS139">
            <v>0.31476900000000002</v>
          </cell>
          <cell r="AT139">
            <v>18.776638684564983</v>
          </cell>
          <cell r="AV139">
            <v>1.1011305307464334</v>
          </cell>
          <cell r="AW139">
            <v>18.079999999999998</v>
          </cell>
          <cell r="AY139">
            <v>248.27969648554955</v>
          </cell>
          <cell r="BA139">
            <v>-10.346931237659817</v>
          </cell>
          <cell r="BC139">
            <v>-4.0007215532089135E-2</v>
          </cell>
          <cell r="BE139">
            <v>0</v>
          </cell>
          <cell r="BG139">
            <v>248.27969648554955</v>
          </cell>
          <cell r="BH139">
            <v>-4.0007215532089135E-2</v>
          </cell>
          <cell r="BJ139">
            <v>249.56372118825777</v>
          </cell>
          <cell r="BK139">
            <v>239.57937160568895</v>
          </cell>
          <cell r="BL139">
            <v>-4.0007215532089122E-2</v>
          </cell>
          <cell r="BM139">
            <v>0</v>
          </cell>
          <cell r="BN139">
            <v>0</v>
          </cell>
          <cell r="BO139">
            <v>0</v>
          </cell>
        </row>
        <row r="140">
          <cell r="B140" t="str">
            <v>R359</v>
          </cell>
          <cell r="C140" t="str">
            <v>Coventry</v>
          </cell>
          <cell r="E140">
            <v>98.783285000000006</v>
          </cell>
          <cell r="G140">
            <v>159.257612839731</v>
          </cell>
          <cell r="H140">
            <v>0.76450962581399085</v>
          </cell>
          <cell r="I140">
            <v>-1.0809999999999999E-3</v>
          </cell>
          <cell r="J140">
            <v>0</v>
          </cell>
          <cell r="K140">
            <v>0</v>
          </cell>
          <cell r="L140">
            <v>6.1387999999999998E-2</v>
          </cell>
          <cell r="M140">
            <v>8.5470000000000008E-3</v>
          </cell>
          <cell r="N140">
            <v>7.8549999999999991E-3</v>
          </cell>
          <cell r="O140">
            <v>1.4276180000000001</v>
          </cell>
          <cell r="P140">
            <v>0</v>
          </cell>
          <cell r="Q140">
            <v>5.7120160700000007</v>
          </cell>
          <cell r="R140">
            <v>0.24211953122117305</v>
          </cell>
          <cell r="S140">
            <v>0.1924257852015667</v>
          </cell>
          <cell r="T140">
            <v>0</v>
          </cell>
          <cell r="W140">
            <v>0.28013300000000002</v>
          </cell>
          <cell r="X140">
            <v>19.614829095447281</v>
          </cell>
          <cell r="Y140">
            <v>1.6717845262548165</v>
          </cell>
          <cell r="Z140">
            <v>10.551455184322034</v>
          </cell>
          <cell r="AB140">
            <v>298.57449765799197</v>
          </cell>
          <cell r="AD140">
            <v>99.634226682671965</v>
          </cell>
          <cell r="AF140">
            <v>134.532723827018</v>
          </cell>
          <cell r="AG140">
            <v>0.78236441537599266</v>
          </cell>
          <cell r="AH140">
            <v>-1.0809999999999999E-3</v>
          </cell>
          <cell r="AI140">
            <v>0</v>
          </cell>
          <cell r="AJ140">
            <v>0</v>
          </cell>
          <cell r="AK140">
            <v>4.0925333333333334E-2</v>
          </cell>
          <cell r="AL140">
            <v>0</v>
          </cell>
          <cell r="AM140">
            <v>1.2591209999999999</v>
          </cell>
          <cell r="AN140">
            <v>7.0184456700000002</v>
          </cell>
          <cell r="AO140">
            <v>0.61868601311261218</v>
          </cell>
          <cell r="AP140">
            <v>0</v>
          </cell>
          <cell r="AQ140">
            <v>0</v>
          </cell>
          <cell r="AR140">
            <v>0</v>
          </cell>
          <cell r="AS140">
            <v>0.20894599999999999</v>
          </cell>
          <cell r="AT140">
            <v>19.614829095447281</v>
          </cell>
          <cell r="AV140">
            <v>1.6717845262548165</v>
          </cell>
          <cell r="AW140">
            <v>21.488</v>
          </cell>
          <cell r="AY140">
            <v>286.86897156321402</v>
          </cell>
          <cell r="BA140">
            <v>-11.705526094777952</v>
          </cell>
          <cell r="BC140">
            <v>-3.9204708327722874E-2</v>
          </cell>
          <cell r="BE140">
            <v>0</v>
          </cell>
          <cell r="BG140">
            <v>286.86897156321402</v>
          </cell>
          <cell r="BH140">
            <v>-3.9204708327722874E-2</v>
          </cell>
          <cell r="BJ140">
            <v>288.11172052705206</v>
          </cell>
          <cell r="BK140">
            <v>276.8163845579906</v>
          </cell>
          <cell r="BL140">
            <v>-3.9204708327722777E-2</v>
          </cell>
          <cell r="BM140">
            <v>0</v>
          </cell>
          <cell r="BN140">
            <v>0</v>
          </cell>
          <cell r="BO140">
            <v>0</v>
          </cell>
        </row>
        <row r="141">
          <cell r="B141" t="str">
            <v>R363</v>
          </cell>
          <cell r="C141" t="str">
            <v>Walsall</v>
          </cell>
          <cell r="E141">
            <v>86.763621000000001</v>
          </cell>
          <cell r="G141">
            <v>148.05466609621999</v>
          </cell>
          <cell r="H141">
            <v>0.70682572493001816</v>
          </cell>
          <cell r="I141">
            <v>0</v>
          </cell>
          <cell r="J141">
            <v>0</v>
          </cell>
          <cell r="K141">
            <v>0</v>
          </cell>
          <cell r="L141">
            <v>4.1049000000000002E-2</v>
          </cell>
          <cell r="M141">
            <v>8.5470000000000008E-3</v>
          </cell>
          <cell r="N141">
            <v>7.8549999999999991E-3</v>
          </cell>
          <cell r="O141">
            <v>1.3112760000000001</v>
          </cell>
          <cell r="P141">
            <v>0</v>
          </cell>
          <cell r="Q141">
            <v>3.8455558922222224</v>
          </cell>
          <cell r="R141">
            <v>0.2223327888899029</v>
          </cell>
          <cell r="S141">
            <v>0.17830439049943489</v>
          </cell>
          <cell r="T141">
            <v>0</v>
          </cell>
          <cell r="W141">
            <v>0.25859900000000002</v>
          </cell>
          <cell r="X141">
            <v>15.827335669437897</v>
          </cell>
          <cell r="Y141">
            <v>1.4656598473205877</v>
          </cell>
          <cell r="Z141">
            <v>9.6220217584745775</v>
          </cell>
          <cell r="AB141">
            <v>268.31364916799464</v>
          </cell>
          <cell r="AD141">
            <v>87.265109790730946</v>
          </cell>
          <cell r="AF141">
            <v>126.200207092041</v>
          </cell>
          <cell r="AG141">
            <v>0.72333333209300044</v>
          </cell>
          <cell r="AH141">
            <v>0</v>
          </cell>
          <cell r="AI141">
            <v>0</v>
          </cell>
          <cell r="AJ141">
            <v>0</v>
          </cell>
          <cell r="AK141">
            <v>2.7366000000000001E-2</v>
          </cell>
          <cell r="AL141">
            <v>0</v>
          </cell>
          <cell r="AM141">
            <v>1.137877</v>
          </cell>
          <cell r="AN141">
            <v>5.1074596255555562</v>
          </cell>
          <cell r="AO141">
            <v>0.5681251159240357</v>
          </cell>
          <cell r="AP141">
            <v>0</v>
          </cell>
          <cell r="AQ141">
            <v>0</v>
          </cell>
          <cell r="AR141">
            <v>0</v>
          </cell>
          <cell r="AS141">
            <v>0.192884</v>
          </cell>
          <cell r="AT141">
            <v>15.827335669437897</v>
          </cell>
          <cell r="AV141">
            <v>1.4656598473205877</v>
          </cell>
          <cell r="AW141">
            <v>19.341999999999999</v>
          </cell>
          <cell r="AY141">
            <v>257.85735747310304</v>
          </cell>
          <cell r="BA141">
            <v>-10.456291694891604</v>
          </cell>
          <cell r="BC141">
            <v>-3.8970405446443708E-2</v>
          </cell>
          <cell r="BE141">
            <v>0</v>
          </cell>
          <cell r="BG141">
            <v>257.85735747310304</v>
          </cell>
          <cell r="BH141">
            <v>-3.8970405446443708E-2</v>
          </cell>
          <cell r="BJ141">
            <v>258.91128582332072</v>
          </cell>
          <cell r="BK141">
            <v>248.82140804012587</v>
          </cell>
          <cell r="BL141">
            <v>-3.897040544644359E-2</v>
          </cell>
          <cell r="BM141">
            <v>0</v>
          </cell>
          <cell r="BN141">
            <v>0</v>
          </cell>
          <cell r="BO141">
            <v>0</v>
          </cell>
        </row>
        <row r="142">
          <cell r="B142" t="str">
            <v>R971</v>
          </cell>
          <cell r="C142" t="str">
            <v>Lancashire Fire Authority</v>
          </cell>
          <cell r="E142">
            <v>25.598210999999999</v>
          </cell>
          <cell r="G142">
            <v>32.310873377744002</v>
          </cell>
          <cell r="H142">
            <v>0.14825890065400302</v>
          </cell>
          <cell r="I142">
            <v>0</v>
          </cell>
          <cell r="J142">
            <v>0</v>
          </cell>
          <cell r="K142">
            <v>0</v>
          </cell>
          <cell r="L142">
            <v>0</v>
          </cell>
          <cell r="M142">
            <v>0</v>
          </cell>
          <cell r="N142">
            <v>0</v>
          </cell>
          <cell r="O142">
            <v>0</v>
          </cell>
          <cell r="P142">
            <v>1.2342087054532582</v>
          </cell>
          <cell r="Q142">
            <v>0</v>
          </cell>
          <cell r="R142">
            <v>0</v>
          </cell>
          <cell r="S142">
            <v>0</v>
          </cell>
          <cell r="T142">
            <v>0</v>
          </cell>
          <cell r="W142">
            <v>0</v>
          </cell>
          <cell r="X142">
            <v>0</v>
          </cell>
          <cell r="Y142">
            <v>0</v>
          </cell>
          <cell r="Z142">
            <v>0</v>
          </cell>
          <cell r="AB142">
            <v>59.291551983851257</v>
          </cell>
          <cell r="AD142">
            <v>25.732119755326597</v>
          </cell>
          <cell r="AF142">
            <v>29.559242124924999</v>
          </cell>
          <cell r="AG142">
            <v>0.15172142274900152</v>
          </cell>
          <cell r="AH142">
            <v>0</v>
          </cell>
          <cell r="AI142">
            <v>0</v>
          </cell>
          <cell r="AJ142">
            <v>0</v>
          </cell>
          <cell r="AK142">
            <v>0</v>
          </cell>
          <cell r="AL142">
            <v>1.2419060861107318</v>
          </cell>
          <cell r="AM142">
            <v>0.30636200000000002</v>
          </cell>
          <cell r="AN142">
            <v>0</v>
          </cell>
          <cell r="AO142">
            <v>0</v>
          </cell>
          <cell r="AP142">
            <v>0</v>
          </cell>
          <cell r="AQ142">
            <v>0</v>
          </cell>
          <cell r="AR142">
            <v>0</v>
          </cell>
          <cell r="AS142">
            <v>0</v>
          </cell>
          <cell r="AT142">
            <v>0</v>
          </cell>
          <cell r="AV142">
            <v>0</v>
          </cell>
          <cell r="AW142">
            <v>0</v>
          </cell>
          <cell r="AY142">
            <v>56.99135138911133</v>
          </cell>
          <cell r="BA142">
            <v>-2.3002005947399269</v>
          </cell>
          <cell r="BC142">
            <v>-3.8794744238882684E-2</v>
          </cell>
          <cell r="BE142">
            <v>0</v>
          </cell>
          <cell r="BG142">
            <v>56.99135138911133</v>
          </cell>
          <cell r="BH142">
            <v>-3.8794744238882684E-2</v>
          </cell>
          <cell r="BJ142">
            <v>57.213831686168064</v>
          </cell>
          <cell r="BK142">
            <v>54.994235718976682</v>
          </cell>
          <cell r="BL142">
            <v>-3.8794744238882843E-2</v>
          </cell>
          <cell r="BM142">
            <v>0</v>
          </cell>
          <cell r="BN142">
            <v>0</v>
          </cell>
          <cell r="BO142">
            <v>0</v>
          </cell>
        </row>
        <row r="143">
          <cell r="B143" t="str">
            <v>R131</v>
          </cell>
          <cell r="C143" t="str">
            <v>Redditch</v>
          </cell>
          <cell r="E143">
            <v>5.2558129999999998</v>
          </cell>
          <cell r="G143">
            <v>4.2324343282730004</v>
          </cell>
          <cell r="H143">
            <v>2.0859957696999422E-2</v>
          </cell>
          <cell r="I143">
            <v>-1.155E-3</v>
          </cell>
          <cell r="J143">
            <v>0</v>
          </cell>
          <cell r="K143">
            <v>0</v>
          </cell>
          <cell r="L143">
            <v>0</v>
          </cell>
          <cell r="M143">
            <v>8.5470000000000008E-3</v>
          </cell>
          <cell r="N143">
            <v>7.8549999999999991E-3</v>
          </cell>
          <cell r="O143">
            <v>0</v>
          </cell>
          <cell r="P143">
            <v>0</v>
          </cell>
          <cell r="Q143">
            <v>0.67371567288888889</v>
          </cell>
          <cell r="R143">
            <v>6.6406608147153642E-3</v>
          </cell>
          <cell r="S143">
            <v>7.7476393121784268E-2</v>
          </cell>
          <cell r="T143">
            <v>0</v>
          </cell>
          <cell r="W143">
            <v>0</v>
          </cell>
          <cell r="X143">
            <v>0</v>
          </cell>
          <cell r="Y143">
            <v>0</v>
          </cell>
          <cell r="Z143">
            <v>0</v>
          </cell>
          <cell r="AB143">
            <v>10.282187012795388</v>
          </cell>
          <cell r="AD143">
            <v>5.2801036769332539</v>
          </cell>
          <cell r="AF143">
            <v>3.5775353015410003</v>
          </cell>
          <cell r="AG143">
            <v>2.1347132929999846E-2</v>
          </cell>
          <cell r="AH143">
            <v>-1.155E-3</v>
          </cell>
          <cell r="AI143">
            <v>0</v>
          </cell>
          <cell r="AJ143">
            <v>0</v>
          </cell>
          <cell r="AK143">
            <v>0</v>
          </cell>
          <cell r="AL143">
            <v>0</v>
          </cell>
          <cell r="AM143">
            <v>5.9760000000000001E-2</v>
          </cell>
          <cell r="AN143">
            <v>0.93394255288888883</v>
          </cell>
          <cell r="AO143">
            <v>1.6968825039299917E-2</v>
          </cell>
          <cell r="AP143">
            <v>0</v>
          </cell>
          <cell r="AQ143">
            <v>0</v>
          </cell>
          <cell r="AR143">
            <v>0</v>
          </cell>
          <cell r="AS143">
            <v>0</v>
          </cell>
          <cell r="AT143">
            <v>0</v>
          </cell>
          <cell r="AV143">
            <v>0</v>
          </cell>
          <cell r="AW143">
            <v>0</v>
          </cell>
          <cell r="AY143">
            <v>9.888502489332442</v>
          </cell>
          <cell r="BA143">
            <v>-0.39368452346294625</v>
          </cell>
          <cell r="BC143">
            <v>-3.8288014307951826E-2</v>
          </cell>
          <cell r="BE143">
            <v>0</v>
          </cell>
          <cell r="BG143">
            <v>9.888502489332442</v>
          </cell>
          <cell r="BH143">
            <v>-3.8288014307951826E-2</v>
          </cell>
          <cell r="BJ143">
            <v>9.9218741529316734</v>
          </cell>
          <cell r="BK143">
            <v>9.5419852934025275</v>
          </cell>
          <cell r="BL143">
            <v>-3.8288014307951881E-2</v>
          </cell>
          <cell r="BM143">
            <v>0</v>
          </cell>
          <cell r="BN143">
            <v>0</v>
          </cell>
          <cell r="BO143">
            <v>0</v>
          </cell>
        </row>
        <row r="144">
          <cell r="B144" t="str">
            <v>R145</v>
          </cell>
          <cell r="C144" t="str">
            <v>Welwyn Hatfield</v>
          </cell>
          <cell r="E144">
            <v>7.4186059959999993</v>
          </cell>
          <cell r="G144">
            <v>5.6704448743319995</v>
          </cell>
          <cell r="H144">
            <v>2.752088765199948E-2</v>
          </cell>
          <cell r="I144">
            <v>-0.17147799999999999</v>
          </cell>
          <cell r="J144">
            <v>0</v>
          </cell>
          <cell r="K144">
            <v>0</v>
          </cell>
          <cell r="L144">
            <v>0</v>
          </cell>
          <cell r="M144">
            <v>8.5470000000000008E-3</v>
          </cell>
          <cell r="N144">
            <v>7.8549999999999991E-3</v>
          </cell>
          <cell r="O144">
            <v>0</v>
          </cell>
          <cell r="P144">
            <v>0</v>
          </cell>
          <cell r="Q144">
            <v>1.3607674284444444</v>
          </cell>
          <cell r="R144">
            <v>8.7665106858986243E-3</v>
          </cell>
          <cell r="S144">
            <v>7.9412825361274711E-2</v>
          </cell>
          <cell r="T144">
            <v>0</v>
          </cell>
          <cell r="W144">
            <v>0</v>
          </cell>
          <cell r="X144">
            <v>0</v>
          </cell>
          <cell r="Y144">
            <v>0</v>
          </cell>
          <cell r="Z144">
            <v>0</v>
          </cell>
          <cell r="AB144">
            <v>14.410442522475613</v>
          </cell>
          <cell r="AD144">
            <v>7.4385686617004154</v>
          </cell>
          <cell r="AF144">
            <v>4.8054876510880007</v>
          </cell>
          <cell r="AG144">
            <v>2.8163626004000193E-2</v>
          </cell>
          <cell r="AH144">
            <v>-0.17147799999999999</v>
          </cell>
          <cell r="AI144">
            <v>0</v>
          </cell>
          <cell r="AJ144">
            <v>0</v>
          </cell>
          <cell r="AK144">
            <v>0</v>
          </cell>
          <cell r="AL144">
            <v>0</v>
          </cell>
          <cell r="AM144">
            <v>8.3487000000000006E-2</v>
          </cell>
          <cell r="AN144">
            <v>1.6544438017777778</v>
          </cell>
          <cell r="AO144">
            <v>2.2400991435148759E-2</v>
          </cell>
          <cell r="AP144">
            <v>0</v>
          </cell>
          <cell r="AQ144">
            <v>0</v>
          </cell>
          <cell r="AR144">
            <v>0</v>
          </cell>
          <cell r="AS144">
            <v>0</v>
          </cell>
          <cell r="AT144">
            <v>0</v>
          </cell>
          <cell r="AV144">
            <v>0</v>
          </cell>
          <cell r="AW144">
            <v>0</v>
          </cell>
          <cell r="AY144">
            <v>13.861073732005341</v>
          </cell>
          <cell r="BA144">
            <v>-0.54936879047027176</v>
          </cell>
          <cell r="BC144">
            <v>-3.8122964621900735E-2</v>
          </cell>
          <cell r="BE144">
            <v>0</v>
          </cell>
          <cell r="BG144">
            <v>13.861073732005341</v>
          </cell>
          <cell r="BH144">
            <v>-3.8122964621900735E-2</v>
          </cell>
          <cell r="BJ144">
            <v>13.905465541341785</v>
          </cell>
          <cell r="BK144">
            <v>13.375347970458153</v>
          </cell>
          <cell r="BL144">
            <v>-3.8122964621900728E-2</v>
          </cell>
          <cell r="BM144">
            <v>0</v>
          </cell>
          <cell r="BN144">
            <v>0</v>
          </cell>
          <cell r="BO144">
            <v>0</v>
          </cell>
        </row>
        <row r="145">
          <cell r="B145" t="str">
            <v>R621</v>
          </cell>
          <cell r="C145" t="str">
            <v>Derby</v>
          </cell>
          <cell r="E145">
            <v>72.770013000000006</v>
          </cell>
          <cell r="G145">
            <v>113.501027011353</v>
          </cell>
          <cell r="H145">
            <v>0.54571092147499323</v>
          </cell>
          <cell r="I145">
            <v>0</v>
          </cell>
          <cell r="J145">
            <v>0</v>
          </cell>
          <cell r="K145">
            <v>0</v>
          </cell>
          <cell r="L145">
            <v>5.1240000000000008E-2</v>
          </cell>
          <cell r="M145">
            <v>8.5470000000000008E-3</v>
          </cell>
          <cell r="N145">
            <v>7.8549999999999991E-3</v>
          </cell>
          <cell r="O145">
            <v>1.1776850000000001</v>
          </cell>
          <cell r="P145">
            <v>0</v>
          </cell>
          <cell r="Q145">
            <v>3.3101609666666669</v>
          </cell>
          <cell r="R145">
            <v>0.17165395488585691</v>
          </cell>
          <cell r="S145">
            <v>0.15129343738382914</v>
          </cell>
          <cell r="T145">
            <v>0</v>
          </cell>
          <cell r="W145">
            <v>0.20744099999999999</v>
          </cell>
          <cell r="X145">
            <v>14.48407480000694</v>
          </cell>
          <cell r="Y145">
            <v>1.2567675759248258</v>
          </cell>
          <cell r="Z145">
            <v>7.7834867055084747</v>
          </cell>
          <cell r="AB145">
            <v>215.4269563732046</v>
          </cell>
          <cell r="AD145">
            <v>72.790607828558507</v>
          </cell>
          <cell r="AF145">
            <v>96.852706568116986</v>
          </cell>
          <cell r="AG145">
            <v>0.55845576252900064</v>
          </cell>
          <cell r="AH145">
            <v>0</v>
          </cell>
          <cell r="AI145">
            <v>0</v>
          </cell>
          <cell r="AJ145">
            <v>0</v>
          </cell>
          <cell r="AK145">
            <v>3.4160000000000003E-2</v>
          </cell>
          <cell r="AL145">
            <v>0</v>
          </cell>
          <cell r="AM145">
            <v>0.81965200000000005</v>
          </cell>
          <cell r="AN145">
            <v>4.0759744333333332</v>
          </cell>
          <cell r="AO145">
            <v>0.43862591525642258</v>
          </cell>
          <cell r="AP145">
            <v>0</v>
          </cell>
          <cell r="AQ145">
            <v>0</v>
          </cell>
          <cell r="AR145">
            <v>0</v>
          </cell>
          <cell r="AS145">
            <v>0.154727</v>
          </cell>
          <cell r="AT145">
            <v>14.48407480000694</v>
          </cell>
          <cell r="AV145">
            <v>1.2567675759248258</v>
          </cell>
          <cell r="AW145">
            <v>15.787000000000001</v>
          </cell>
          <cell r="AY145">
            <v>207.25275188372601</v>
          </cell>
          <cell r="BA145">
            <v>-8.1742044894785977</v>
          </cell>
          <cell r="BC145">
            <v>-3.7944204509474874E-2</v>
          </cell>
          <cell r="BE145">
            <v>0</v>
          </cell>
          <cell r="BG145">
            <v>207.25275188372601</v>
          </cell>
          <cell r="BH145">
            <v>-3.7944204509474874E-2</v>
          </cell>
          <cell r="BJ145">
            <v>207.87787147074451</v>
          </cell>
          <cell r="BK145">
            <v>199.99011100266424</v>
          </cell>
          <cell r="BL145">
            <v>-3.794420450947493E-2</v>
          </cell>
          <cell r="BM145">
            <v>0</v>
          </cell>
          <cell r="BN145">
            <v>0</v>
          </cell>
          <cell r="BO145">
            <v>0</v>
          </cell>
        </row>
        <row r="146">
          <cell r="B146" t="str">
            <v>R196</v>
          </cell>
          <cell r="C146" t="str">
            <v>Lincoln</v>
          </cell>
          <cell r="E146">
            <v>5.418647</v>
          </cell>
          <cell r="G146">
            <v>7.1956208741699994</v>
          </cell>
          <cell r="H146">
            <v>3.6060762827999887E-2</v>
          </cell>
          <cell r="I146">
            <v>0</v>
          </cell>
          <cell r="J146">
            <v>0</v>
          </cell>
          <cell r="K146">
            <v>0</v>
          </cell>
          <cell r="L146">
            <v>0</v>
          </cell>
          <cell r="M146">
            <v>8.5470000000000008E-3</v>
          </cell>
          <cell r="N146">
            <v>7.8549999999999991E-3</v>
          </cell>
          <cell r="O146">
            <v>0</v>
          </cell>
          <cell r="P146">
            <v>0</v>
          </cell>
          <cell r="Q146">
            <v>1.7228138364444445</v>
          </cell>
          <cell r="R146">
            <v>1.1342951573741137E-2</v>
          </cell>
          <cell r="S146">
            <v>9.3044138380059621E-2</v>
          </cell>
          <cell r="T146">
            <v>0</v>
          </cell>
          <cell r="W146">
            <v>0</v>
          </cell>
          <cell r="X146">
            <v>0</v>
          </cell>
          <cell r="Y146">
            <v>0</v>
          </cell>
          <cell r="Z146">
            <v>0</v>
          </cell>
          <cell r="AB146">
            <v>14.493931563396247</v>
          </cell>
          <cell r="AD146">
            <v>5.4999673281810839</v>
          </cell>
          <cell r="AF146">
            <v>6.0422546981260004</v>
          </cell>
          <cell r="AG146">
            <v>3.6902946248000022E-2</v>
          </cell>
          <cell r="AH146">
            <v>0</v>
          </cell>
          <cell r="AI146">
            <v>0</v>
          </cell>
          <cell r="AJ146">
            <v>0</v>
          </cell>
          <cell r="AK146">
            <v>0</v>
          </cell>
          <cell r="AL146">
            <v>0</v>
          </cell>
          <cell r="AM146">
            <v>6.8576999999999999E-2</v>
          </cell>
          <cell r="AN146">
            <v>2.2706702631111111</v>
          </cell>
          <cell r="AO146">
            <v>2.8984549287255697E-2</v>
          </cell>
          <cell r="AP146">
            <v>0</v>
          </cell>
          <cell r="AQ146">
            <v>0</v>
          </cell>
          <cell r="AR146">
            <v>0</v>
          </cell>
          <cell r="AS146">
            <v>0</v>
          </cell>
          <cell r="AT146">
            <v>0</v>
          </cell>
          <cell r="AV146">
            <v>0</v>
          </cell>
          <cell r="AW146">
            <v>0</v>
          </cell>
          <cell r="AY146">
            <v>13.947356784953449</v>
          </cell>
          <cell r="BA146">
            <v>-0.54657477844279789</v>
          </cell>
          <cell r="BC146">
            <v>-3.7710594675577684E-2</v>
          </cell>
          <cell r="BE146">
            <v>0</v>
          </cell>
          <cell r="BG146">
            <v>13.947356784953449</v>
          </cell>
          <cell r="BH146">
            <v>-3.7710594675577684E-2</v>
          </cell>
          <cell r="BJ146">
            <v>13.986028923055487</v>
          </cell>
          <cell r="BK146">
            <v>13.458607455217233</v>
          </cell>
          <cell r="BL146">
            <v>-3.771059467557783E-2</v>
          </cell>
          <cell r="BM146">
            <v>0</v>
          </cell>
          <cell r="BN146">
            <v>0</v>
          </cell>
          <cell r="BO146">
            <v>0</v>
          </cell>
        </row>
        <row r="147">
          <cell r="B147" t="str">
            <v>R143</v>
          </cell>
          <cell r="C147" t="str">
            <v>Three Rivers</v>
          </cell>
          <cell r="E147">
            <v>5.6102829999999999</v>
          </cell>
          <cell r="G147">
            <v>3.8944831101439998</v>
          </cell>
          <cell r="H147">
            <v>1.88595777230002E-2</v>
          </cell>
          <cell r="I147">
            <v>-0.11747100000000001</v>
          </cell>
          <cell r="J147">
            <v>0</v>
          </cell>
          <cell r="K147">
            <v>0</v>
          </cell>
          <cell r="L147">
            <v>0</v>
          </cell>
          <cell r="M147">
            <v>8.5470000000000008E-3</v>
          </cell>
          <cell r="N147">
            <v>7.8549999999999991E-3</v>
          </cell>
          <cell r="O147">
            <v>0</v>
          </cell>
          <cell r="P147">
            <v>0</v>
          </cell>
          <cell r="Q147">
            <v>0.90172418844444457</v>
          </cell>
          <cell r="R147">
            <v>6.0149234276666887E-3</v>
          </cell>
          <cell r="S147">
            <v>6.7711909617339638E-2</v>
          </cell>
          <cell r="T147">
            <v>0</v>
          </cell>
          <cell r="W147">
            <v>0</v>
          </cell>
          <cell r="X147">
            <v>0</v>
          </cell>
          <cell r="Y147">
            <v>0</v>
          </cell>
          <cell r="Z147">
            <v>0</v>
          </cell>
          <cell r="AB147">
            <v>10.398007709356451</v>
          </cell>
          <cell r="AD147">
            <v>5.6487341342774142</v>
          </cell>
          <cell r="AF147">
            <v>3.3006329043259997</v>
          </cell>
          <cell r="AG147">
            <v>1.9300034952000018E-2</v>
          </cell>
          <cell r="AH147">
            <v>-0.11747100000000001</v>
          </cell>
          <cell r="AI147">
            <v>0</v>
          </cell>
          <cell r="AJ147">
            <v>0</v>
          </cell>
          <cell r="AK147">
            <v>0</v>
          </cell>
          <cell r="AL147">
            <v>0</v>
          </cell>
          <cell r="AM147">
            <v>6.1566000000000003E-2</v>
          </cell>
          <cell r="AN147">
            <v>1.0817293084444446</v>
          </cell>
          <cell r="AO147">
            <v>1.5369883527658688E-2</v>
          </cell>
          <cell r="AP147">
            <v>0</v>
          </cell>
          <cell r="AQ147">
            <v>0</v>
          </cell>
          <cell r="AR147">
            <v>0</v>
          </cell>
          <cell r="AS147">
            <v>0</v>
          </cell>
          <cell r="AT147">
            <v>0</v>
          </cell>
          <cell r="AV147">
            <v>0</v>
          </cell>
          <cell r="AW147">
            <v>0</v>
          </cell>
          <cell r="AY147">
            <v>10.009861265527515</v>
          </cell>
          <cell r="BA147">
            <v>-0.38814644382893526</v>
          </cell>
          <cell r="BC147">
            <v>-3.7328924413055492E-2</v>
          </cell>
          <cell r="BE147">
            <v>0</v>
          </cell>
          <cell r="BG147">
            <v>10.009861265527515</v>
          </cell>
          <cell r="BH147">
            <v>-3.7328924413055492E-2</v>
          </cell>
          <cell r="BJ147">
            <v>10.033636210376624</v>
          </cell>
          <cell r="BK147">
            <v>9.6590913626913775</v>
          </cell>
          <cell r="BL147">
            <v>-3.7328924413055603E-2</v>
          </cell>
          <cell r="BM147">
            <v>0</v>
          </cell>
          <cell r="BN147">
            <v>0</v>
          </cell>
          <cell r="BO147">
            <v>0</v>
          </cell>
        </row>
        <row r="148">
          <cell r="B148" t="str">
            <v>R381</v>
          </cell>
          <cell r="C148" t="str">
            <v>Wandsworth</v>
          </cell>
          <cell r="E148">
            <v>45.443646999999999</v>
          </cell>
          <cell r="G148">
            <v>144.78810982724499</v>
          </cell>
          <cell r="H148">
            <v>0.69878185920700431</v>
          </cell>
          <cell r="I148">
            <v>0</v>
          </cell>
          <cell r="J148">
            <v>0</v>
          </cell>
          <cell r="K148">
            <v>0</v>
          </cell>
          <cell r="L148">
            <v>0.15704400000000004</v>
          </cell>
          <cell r="M148">
            <v>8.5470000000000008E-3</v>
          </cell>
          <cell r="N148">
            <v>7.8549999999999991E-3</v>
          </cell>
          <cell r="O148">
            <v>1.1112299999999999</v>
          </cell>
          <cell r="P148">
            <v>0</v>
          </cell>
          <cell r="Q148">
            <v>6.5224424288888887</v>
          </cell>
          <cell r="R148">
            <v>0.21980258231070676</v>
          </cell>
          <cell r="S148">
            <v>0.14196662710621988</v>
          </cell>
          <cell r="T148">
            <v>7.4999999999999997E-2</v>
          </cell>
          <cell r="W148">
            <v>0.23433000000000001</v>
          </cell>
          <cell r="X148">
            <v>25.430860537765085</v>
          </cell>
          <cell r="Y148">
            <v>1.0878951933468506</v>
          </cell>
          <cell r="Z148">
            <v>9.3128106080508477</v>
          </cell>
          <cell r="AB148">
            <v>235.24032266392061</v>
          </cell>
          <cell r="AD148">
            <v>46.11447111722196</v>
          </cell>
          <cell r="AF148">
            <v>123.65281861507999</v>
          </cell>
          <cell r="AG148">
            <v>0.71510160538800061</v>
          </cell>
          <cell r="AH148">
            <v>0</v>
          </cell>
          <cell r="AI148">
            <v>0</v>
          </cell>
          <cell r="AJ148">
            <v>0</v>
          </cell>
          <cell r="AK148">
            <v>0.10469600000000004</v>
          </cell>
          <cell r="AL148">
            <v>0</v>
          </cell>
          <cell r="AM148">
            <v>0.51912199999999997</v>
          </cell>
          <cell r="AN148">
            <v>7.8412904288888887</v>
          </cell>
          <cell r="AO148">
            <v>0.56165970021412259</v>
          </cell>
          <cell r="AP148">
            <v>0</v>
          </cell>
          <cell r="AQ148">
            <v>0</v>
          </cell>
          <cell r="AR148">
            <v>0</v>
          </cell>
          <cell r="AS148">
            <v>0.42480600000000002</v>
          </cell>
          <cell r="AT148">
            <v>25.430860537765085</v>
          </cell>
          <cell r="AV148">
            <v>1.0878951933468506</v>
          </cell>
          <cell r="AW148">
            <v>20.007000000000001</v>
          </cell>
          <cell r="AY148">
            <v>226.45972119790491</v>
          </cell>
          <cell r="BA148">
            <v>-8.7806014660156961</v>
          </cell>
          <cell r="BC148">
            <v>-3.7326090045201245E-2</v>
          </cell>
          <cell r="BE148">
            <v>0</v>
          </cell>
          <cell r="BG148">
            <v>226.45972119790491</v>
          </cell>
          <cell r="BH148">
            <v>-3.7326090045201245E-2</v>
          </cell>
          <cell r="BJ148">
            <v>226.99692918072267</v>
          </cell>
          <cell r="BK148">
            <v>218.52402136213882</v>
          </cell>
          <cell r="BL148">
            <v>-3.7326090045201349E-2</v>
          </cell>
          <cell r="BM148">
            <v>0</v>
          </cell>
          <cell r="BN148">
            <v>0</v>
          </cell>
          <cell r="BO148">
            <v>0</v>
          </cell>
        </row>
        <row r="149">
          <cell r="B149" t="str">
            <v>R274</v>
          </cell>
          <cell r="C149" t="str">
            <v>Runnymede</v>
          </cell>
          <cell r="E149">
            <v>4.4110820000000004</v>
          </cell>
          <cell r="G149">
            <v>3.5525681933220001</v>
          </cell>
          <cell r="H149">
            <v>1.7523695958999917E-2</v>
          </cell>
          <cell r="I149">
            <v>0</v>
          </cell>
          <cell r="J149">
            <v>0</v>
          </cell>
          <cell r="K149">
            <v>0</v>
          </cell>
          <cell r="L149">
            <v>0</v>
          </cell>
          <cell r="M149">
            <v>8.5470000000000008E-3</v>
          </cell>
          <cell r="N149">
            <v>7.8549999999999991E-3</v>
          </cell>
          <cell r="O149">
            <v>0</v>
          </cell>
          <cell r="P149">
            <v>0</v>
          </cell>
          <cell r="Q149">
            <v>1.2939943528888889</v>
          </cell>
          <cell r="R149">
            <v>5.5120973343694701E-3</v>
          </cell>
          <cell r="S149">
            <v>6.2788479053543206E-2</v>
          </cell>
          <cell r="T149">
            <v>0</v>
          </cell>
          <cell r="W149">
            <v>0</v>
          </cell>
          <cell r="X149">
            <v>0</v>
          </cell>
          <cell r="Y149">
            <v>0</v>
          </cell>
          <cell r="Z149">
            <v>0</v>
          </cell>
          <cell r="AB149">
            <v>9.3598708185578019</v>
          </cell>
          <cell r="AD149">
            <v>4.4050963420232137</v>
          </cell>
          <cell r="AF149">
            <v>3.0018465495709998</v>
          </cell>
          <cell r="AG149">
            <v>1.7932954250999958E-2</v>
          </cell>
          <cell r="AH149">
            <v>0</v>
          </cell>
          <cell r="AI149">
            <v>0</v>
          </cell>
          <cell r="AJ149">
            <v>0</v>
          </cell>
          <cell r="AK149">
            <v>0</v>
          </cell>
          <cell r="AL149">
            <v>0</v>
          </cell>
          <cell r="AM149">
            <v>4.6454000000000002E-2</v>
          </cell>
          <cell r="AN149">
            <v>1.5263019795555557</v>
          </cell>
          <cell r="AO149">
            <v>1.4085016216946493E-2</v>
          </cell>
          <cell r="AP149">
            <v>0</v>
          </cell>
          <cell r="AQ149">
            <v>0</v>
          </cell>
          <cell r="AR149">
            <v>0</v>
          </cell>
          <cell r="AS149">
            <v>0</v>
          </cell>
          <cell r="AT149">
            <v>0</v>
          </cell>
          <cell r="AV149">
            <v>0</v>
          </cell>
          <cell r="AW149">
            <v>0</v>
          </cell>
          <cell r="AY149">
            <v>9.011716841617714</v>
          </cell>
          <cell r="BA149">
            <v>-0.34815397694008787</v>
          </cell>
          <cell r="BC149">
            <v>-3.7196451071718158E-2</v>
          </cell>
          <cell r="BE149">
            <v>0</v>
          </cell>
          <cell r="BG149">
            <v>9.011716841617714</v>
          </cell>
          <cell r="BH149">
            <v>-3.7196451071718158E-2</v>
          </cell>
          <cell r="BJ149">
            <v>9.0318781630660574</v>
          </cell>
          <cell r="BK149">
            <v>8.6959243488878517</v>
          </cell>
          <cell r="BL149">
            <v>-3.7196451071718095E-2</v>
          </cell>
          <cell r="BM149">
            <v>0</v>
          </cell>
          <cell r="BN149">
            <v>0</v>
          </cell>
          <cell r="BO149">
            <v>0</v>
          </cell>
        </row>
        <row r="150">
          <cell r="B150" t="str">
            <v>R51</v>
          </cell>
          <cell r="C150" t="str">
            <v>South Lakeland</v>
          </cell>
          <cell r="E150">
            <v>7.6812610000000001</v>
          </cell>
          <cell r="G150">
            <v>4.4751758920630005</v>
          </cell>
          <cell r="H150">
            <v>2.1264254577999936E-2</v>
          </cell>
          <cell r="I150">
            <v>-9.1749999999999998E-2</v>
          </cell>
          <cell r="J150">
            <v>0</v>
          </cell>
          <cell r="K150">
            <v>0</v>
          </cell>
          <cell r="L150">
            <v>0</v>
          </cell>
          <cell r="M150">
            <v>8.5470000000000008E-3</v>
          </cell>
          <cell r="N150">
            <v>7.8549999999999991E-3</v>
          </cell>
          <cell r="O150">
            <v>0</v>
          </cell>
          <cell r="P150">
            <v>0</v>
          </cell>
          <cell r="Q150">
            <v>0.35805401333333342</v>
          </cell>
          <cell r="R150">
            <v>6.8610542334344967E-3</v>
          </cell>
          <cell r="S150">
            <v>6.7281354954133135E-2</v>
          </cell>
          <cell r="T150">
            <v>0</v>
          </cell>
          <cell r="W150">
            <v>0</v>
          </cell>
          <cell r="X150">
            <v>0</v>
          </cell>
          <cell r="Y150">
            <v>0</v>
          </cell>
          <cell r="Z150">
            <v>0</v>
          </cell>
          <cell r="AB150">
            <v>12.534549569161902</v>
          </cell>
          <cell r="AD150">
            <v>7.7211276417684749</v>
          </cell>
          <cell r="AF150">
            <v>3.8321479618370002</v>
          </cell>
          <cell r="AG150">
            <v>2.1760871988000117E-2</v>
          </cell>
          <cell r="AH150">
            <v>-9.1749999999999998E-2</v>
          </cell>
          <cell r="AI150">
            <v>0</v>
          </cell>
          <cell r="AJ150">
            <v>0</v>
          </cell>
          <cell r="AK150">
            <v>0</v>
          </cell>
          <cell r="AL150">
            <v>0</v>
          </cell>
          <cell r="AM150">
            <v>8.3211999999999994E-2</v>
          </cell>
          <cell r="AN150">
            <v>0.48799961333333342</v>
          </cell>
          <cell r="AO150">
            <v>1.7531994498846907E-2</v>
          </cell>
          <cell r="AP150">
            <v>0</v>
          </cell>
          <cell r="AQ150">
            <v>0</v>
          </cell>
          <cell r="AR150">
            <v>0</v>
          </cell>
          <cell r="AS150">
            <v>0</v>
          </cell>
          <cell r="AT150">
            <v>0</v>
          </cell>
          <cell r="AV150">
            <v>0</v>
          </cell>
          <cell r="AW150">
            <v>0</v>
          </cell>
          <cell r="AY150">
            <v>12.072030083425656</v>
          </cell>
          <cell r="BA150">
            <v>-0.46251948573624624</v>
          </cell>
          <cell r="BC150">
            <v>-3.689956972001282E-2</v>
          </cell>
          <cell r="BE150">
            <v>0</v>
          </cell>
          <cell r="BG150">
            <v>12.072030083425656</v>
          </cell>
          <cell r="BH150">
            <v>-3.689956972001282E-2</v>
          </cell>
          <cell r="BJ150">
            <v>12.095308443052451</v>
          </cell>
          <cell r="BK150">
            <v>11.648996765872978</v>
          </cell>
          <cell r="BL150">
            <v>-3.6899569720012772E-2</v>
          </cell>
          <cell r="BM150">
            <v>0</v>
          </cell>
          <cell r="BN150">
            <v>1</v>
          </cell>
          <cell r="BO150">
            <v>1</v>
          </cell>
        </row>
        <row r="151">
          <cell r="B151" t="str">
            <v>R185</v>
          </cell>
          <cell r="C151" t="str">
            <v>Blaby</v>
          </cell>
          <cell r="E151">
            <v>4.2303290000000002</v>
          </cell>
          <cell r="G151">
            <v>4.2530968553899999</v>
          </cell>
          <cell r="H151">
            <v>2.1085509578000754E-2</v>
          </cell>
          <cell r="I151">
            <v>-0.20155300000000001</v>
          </cell>
          <cell r="J151">
            <v>0</v>
          </cell>
          <cell r="K151">
            <v>0</v>
          </cell>
          <cell r="L151">
            <v>0</v>
          </cell>
          <cell r="M151">
            <v>8.5470000000000008E-3</v>
          </cell>
          <cell r="N151">
            <v>7.8549999999999991E-3</v>
          </cell>
          <cell r="O151">
            <v>0</v>
          </cell>
          <cell r="P151">
            <v>0</v>
          </cell>
          <cell r="Q151">
            <v>1.0936571582222223</v>
          </cell>
          <cell r="R151">
            <v>6.6927848743643121E-3</v>
          </cell>
          <cell r="S151">
            <v>6.5650855002216554E-2</v>
          </cell>
          <cell r="T151">
            <v>0</v>
          </cell>
          <cell r="W151">
            <v>0</v>
          </cell>
          <cell r="X151">
            <v>0</v>
          </cell>
          <cell r="Y151">
            <v>0</v>
          </cell>
          <cell r="Z151">
            <v>0</v>
          </cell>
          <cell r="AB151">
            <v>9.4853611630668002</v>
          </cell>
          <cell r="AD151">
            <v>4.2715225075457974</v>
          </cell>
          <cell r="AF151">
            <v>3.5799386145910002</v>
          </cell>
          <cell r="AG151">
            <v>2.1577952476999954E-2</v>
          </cell>
          <cell r="AH151">
            <v>-0.20155300000000001</v>
          </cell>
          <cell r="AI151">
            <v>0</v>
          </cell>
          <cell r="AJ151">
            <v>0</v>
          </cell>
          <cell r="AK151">
            <v>0</v>
          </cell>
          <cell r="AL151">
            <v>0</v>
          </cell>
          <cell r="AM151">
            <v>4.65E-2</v>
          </cell>
          <cell r="AN151">
            <v>1.4067910248888889</v>
          </cell>
          <cell r="AO151">
            <v>1.7102017212970503E-2</v>
          </cell>
          <cell r="AP151">
            <v>0</v>
          </cell>
          <cell r="AQ151">
            <v>0</v>
          </cell>
          <cell r="AR151">
            <v>0</v>
          </cell>
          <cell r="AS151">
            <v>0</v>
          </cell>
          <cell r="AT151">
            <v>0</v>
          </cell>
          <cell r="AV151">
            <v>0</v>
          </cell>
          <cell r="AW151">
            <v>0</v>
          </cell>
          <cell r="AY151">
            <v>9.141879116715657</v>
          </cell>
          <cell r="BA151">
            <v>-0.34348204635114321</v>
          </cell>
          <cell r="BC151">
            <v>-3.6211804742718817E-2</v>
          </cell>
          <cell r="BE151">
            <v>0</v>
          </cell>
          <cell r="BG151">
            <v>9.141879116715657</v>
          </cell>
          <cell r="BH151">
            <v>-3.6211804742718817E-2</v>
          </cell>
          <cell r="BJ151">
            <v>9.1529710204588373</v>
          </cell>
          <cell r="BK151">
            <v>8.8215254210502181</v>
          </cell>
          <cell r="BL151">
            <v>-3.621180474271881E-2</v>
          </cell>
          <cell r="BM151">
            <v>0</v>
          </cell>
          <cell r="BN151">
            <v>0</v>
          </cell>
          <cell r="BO151">
            <v>0</v>
          </cell>
        </row>
        <row r="152">
          <cell r="B152" t="str">
            <v>R353</v>
          </cell>
          <cell r="C152" t="str">
            <v>Gateshead</v>
          </cell>
          <cell r="E152">
            <v>71.252926000000002</v>
          </cell>
          <cell r="G152">
            <v>117.01679255637801</v>
          </cell>
          <cell r="H152">
            <v>0.5527907817959935</v>
          </cell>
          <cell r="I152">
            <v>-1.495E-3</v>
          </cell>
          <cell r="J152">
            <v>0</v>
          </cell>
          <cell r="K152">
            <v>0</v>
          </cell>
          <cell r="L152">
            <v>2.1415000000000003E-2</v>
          </cell>
          <cell r="M152">
            <v>8.5470000000000008E-3</v>
          </cell>
          <cell r="N152">
            <v>7.8549999999999991E-3</v>
          </cell>
          <cell r="O152">
            <v>1.0015529999999999</v>
          </cell>
          <cell r="P152">
            <v>0</v>
          </cell>
          <cell r="Q152">
            <v>1.39255109</v>
          </cell>
          <cell r="R152">
            <v>0.175046557734131</v>
          </cell>
          <cell r="S152">
            <v>0.14365179773687922</v>
          </cell>
          <cell r="T152">
            <v>0</v>
          </cell>
          <cell r="W152">
            <v>0.204681</v>
          </cell>
          <cell r="X152">
            <v>15.831726733367708</v>
          </cell>
          <cell r="Y152">
            <v>1.0509471235022849</v>
          </cell>
          <cell r="Z152">
            <v>7.7041087690677958</v>
          </cell>
          <cell r="AB152">
            <v>216.36309740958279</v>
          </cell>
          <cell r="AD152">
            <v>71.796936244626224</v>
          </cell>
          <cell r="AF152">
            <v>100.35684183636201</v>
          </cell>
          <cell r="AG152">
            <v>0.56570096990599483</v>
          </cell>
          <cell r="AH152">
            <v>-1.495E-3</v>
          </cell>
          <cell r="AI152">
            <v>0</v>
          </cell>
          <cell r="AJ152">
            <v>0</v>
          </cell>
          <cell r="AK152">
            <v>1.4276666666666668E-2</v>
          </cell>
          <cell r="AL152">
            <v>0</v>
          </cell>
          <cell r="AM152">
            <v>0.89200500000000005</v>
          </cell>
          <cell r="AN152">
            <v>1.7733344233333335</v>
          </cell>
          <cell r="AO152">
            <v>0.44729500493988067</v>
          </cell>
          <cell r="AP152">
            <v>0</v>
          </cell>
          <cell r="AQ152">
            <v>0</v>
          </cell>
          <cell r="AR152">
            <v>0</v>
          </cell>
          <cell r="AS152">
            <v>0.152668</v>
          </cell>
          <cell r="AT152">
            <v>15.831726733367708</v>
          </cell>
          <cell r="AV152">
            <v>1.0509471235022849</v>
          </cell>
          <cell r="AW152">
            <v>15.678000000000001</v>
          </cell>
          <cell r="AY152">
            <v>208.55823700270409</v>
          </cell>
          <cell r="BA152">
            <v>-7.8048604068787029</v>
          </cell>
          <cell r="BC152">
            <v>-3.6072974089956911E-2</v>
          </cell>
          <cell r="BE152">
            <v>0</v>
          </cell>
          <cell r="BG152">
            <v>208.55823700270409</v>
          </cell>
          <cell r="BH152">
            <v>-3.6072974089956911E-2</v>
          </cell>
          <cell r="BJ152">
            <v>208.7812078466323</v>
          </cell>
          <cell r="BK152">
            <v>201.24984874551083</v>
          </cell>
          <cell r="BL152">
            <v>-3.6072974089956869E-2</v>
          </cell>
          <cell r="BM152">
            <v>0</v>
          </cell>
          <cell r="BN152">
            <v>0</v>
          </cell>
          <cell r="BO152">
            <v>0</v>
          </cell>
        </row>
        <row r="153">
          <cell r="B153" t="str">
            <v>R94</v>
          </cell>
          <cell r="C153" t="str">
            <v>Basildon</v>
          </cell>
          <cell r="E153">
            <v>14.175056289999999</v>
          </cell>
          <cell r="G153">
            <v>11.107951950658999</v>
          </cell>
          <cell r="H153">
            <v>5.3903832286998632E-2</v>
          </cell>
          <cell r="I153">
            <v>-5.7500000000000002E-2</v>
          </cell>
          <cell r="J153">
            <v>0</v>
          </cell>
          <cell r="K153">
            <v>0</v>
          </cell>
          <cell r="L153">
            <v>0</v>
          </cell>
          <cell r="M153">
            <v>8.5470000000000008E-3</v>
          </cell>
          <cell r="N153">
            <v>7.8549999999999991E-3</v>
          </cell>
          <cell r="O153">
            <v>0</v>
          </cell>
          <cell r="P153">
            <v>0</v>
          </cell>
          <cell r="Q153">
            <v>2.3960527591111109</v>
          </cell>
          <cell r="R153">
            <v>1.7175324974039455E-2</v>
          </cell>
          <cell r="S153">
            <v>0.11634203089732849</v>
          </cell>
          <cell r="T153">
            <v>9.1347999999999999E-2</v>
          </cell>
          <cell r="W153">
            <v>0</v>
          </cell>
          <cell r="X153">
            <v>0</v>
          </cell>
          <cell r="Y153">
            <v>0</v>
          </cell>
          <cell r="Z153">
            <v>0</v>
          </cell>
          <cell r="AB153">
            <v>27.916732187928474</v>
          </cell>
          <cell r="AD153">
            <v>14.20410736594232</v>
          </cell>
          <cell r="AF153">
            <v>9.4123887220949989</v>
          </cell>
          <cell r="AG153">
            <v>5.5162732828999868E-2</v>
          </cell>
          <cell r="AH153">
            <v>-5.7500000000000002E-2</v>
          </cell>
          <cell r="AI153">
            <v>0</v>
          </cell>
          <cell r="AJ153">
            <v>0</v>
          </cell>
          <cell r="AK153">
            <v>0</v>
          </cell>
          <cell r="AL153">
            <v>0</v>
          </cell>
          <cell r="AM153">
            <v>0.16270000000000001</v>
          </cell>
          <cell r="AN153">
            <v>3.0919274257777776</v>
          </cell>
          <cell r="AO153">
            <v>4.3887964256774957E-2</v>
          </cell>
          <cell r="AP153">
            <v>0</v>
          </cell>
          <cell r="AQ153">
            <v>0</v>
          </cell>
          <cell r="AR153">
            <v>0</v>
          </cell>
          <cell r="AS153">
            <v>0</v>
          </cell>
          <cell r="AT153">
            <v>0</v>
          </cell>
          <cell r="AV153">
            <v>0</v>
          </cell>
          <cell r="AW153">
            <v>0</v>
          </cell>
          <cell r="AY153">
            <v>26.912674210900875</v>
          </cell>
          <cell r="BA153">
            <v>-1.0040579770275997</v>
          </cell>
          <cell r="BC153">
            <v>-3.5966171479832665E-2</v>
          </cell>
          <cell r="BE153">
            <v>0</v>
          </cell>
          <cell r="BG153">
            <v>26.912674210900875</v>
          </cell>
          <cell r="BH153">
            <v>-3.5966171479832665E-2</v>
          </cell>
          <cell r="BJ153">
            <v>26.938461942487056</v>
          </cell>
          <cell r="BK153">
            <v>25.969588600860622</v>
          </cell>
          <cell r="BL153">
            <v>-3.5966171479832609E-2</v>
          </cell>
          <cell r="BM153">
            <v>0</v>
          </cell>
          <cell r="BN153">
            <v>0</v>
          </cell>
          <cell r="BO153">
            <v>0</v>
          </cell>
        </row>
        <row r="154">
          <cell r="B154" t="str">
            <v>R102</v>
          </cell>
          <cell r="C154" t="str">
            <v>Maldon</v>
          </cell>
          <cell r="E154">
            <v>4.0177259999999997</v>
          </cell>
          <cell r="G154">
            <v>2.9030920648860001</v>
          </cell>
          <cell r="H154">
            <v>1.4488692422000226E-2</v>
          </cell>
          <cell r="I154">
            <v>-0.10735699999999999</v>
          </cell>
          <cell r="J154">
            <v>0</v>
          </cell>
          <cell r="K154">
            <v>0</v>
          </cell>
          <cell r="L154">
            <v>0</v>
          </cell>
          <cell r="M154">
            <v>8.5470000000000008E-3</v>
          </cell>
          <cell r="N154">
            <v>7.8549999999999991E-3</v>
          </cell>
          <cell r="O154">
            <v>0</v>
          </cell>
          <cell r="P154">
            <v>0</v>
          </cell>
          <cell r="Q154">
            <v>0.57164948800000004</v>
          </cell>
          <cell r="R154">
            <v>4.5614470311062943E-3</v>
          </cell>
          <cell r="S154">
            <v>6.3119840455234333E-2</v>
          </cell>
          <cell r="T154">
            <v>0</v>
          </cell>
          <cell r="W154">
            <v>0</v>
          </cell>
          <cell r="X154">
            <v>0</v>
          </cell>
          <cell r="Y154">
            <v>0</v>
          </cell>
          <cell r="Z154">
            <v>0</v>
          </cell>
          <cell r="AB154">
            <v>7.4836825327943401</v>
          </cell>
          <cell r="AD154">
            <v>4.0696517192298378</v>
          </cell>
          <cell r="AF154">
            <v>2.4498690143829998</v>
          </cell>
          <cell r="AG154">
            <v>1.4827069526999956E-2</v>
          </cell>
          <cell r="AH154">
            <v>-0.10735699999999999</v>
          </cell>
          <cell r="AI154">
            <v>0</v>
          </cell>
          <cell r="AJ154">
            <v>0</v>
          </cell>
          <cell r="AK154">
            <v>0</v>
          </cell>
          <cell r="AL154">
            <v>0</v>
          </cell>
          <cell r="AM154">
            <v>4.7E-2</v>
          </cell>
          <cell r="AN154">
            <v>0.729688208</v>
          </cell>
          <cell r="AO154">
            <v>1.1655827447978825E-2</v>
          </cell>
          <cell r="AP154">
            <v>0</v>
          </cell>
          <cell r="AQ154">
            <v>0</v>
          </cell>
          <cell r="AR154">
            <v>0</v>
          </cell>
          <cell r="AS154">
            <v>0</v>
          </cell>
          <cell r="AT154">
            <v>0</v>
          </cell>
          <cell r="AV154">
            <v>0</v>
          </cell>
          <cell r="AW154">
            <v>0</v>
          </cell>
          <cell r="AY154">
            <v>7.2153348385878155</v>
          </cell>
          <cell r="BA154">
            <v>-0.2683476942065246</v>
          </cell>
          <cell r="BC154">
            <v>-3.5857706821554064E-2</v>
          </cell>
          <cell r="BE154">
            <v>0</v>
          </cell>
          <cell r="BG154">
            <v>7.2153348385878155</v>
          </cell>
          <cell r="BH154">
            <v>-3.5857706821554064E-2</v>
          </cell>
          <cell r="BJ154">
            <v>7.2214360814948542</v>
          </cell>
          <cell r="BK154">
            <v>6.9624919436540189</v>
          </cell>
          <cell r="BL154">
            <v>-3.585770682155414E-2</v>
          </cell>
          <cell r="BM154">
            <v>0</v>
          </cell>
          <cell r="BN154">
            <v>1</v>
          </cell>
          <cell r="BO154">
            <v>1</v>
          </cell>
        </row>
        <row r="155">
          <cell r="B155" t="str">
            <v>R376</v>
          </cell>
          <cell r="C155" t="str">
            <v>Kensington and Chelsea</v>
          </cell>
          <cell r="E155">
            <v>71.701544999999996</v>
          </cell>
          <cell r="G155">
            <v>104.062486160975</v>
          </cell>
          <cell r="H155">
            <v>0.49852540437600018</v>
          </cell>
          <cell r="I155">
            <v>0</v>
          </cell>
          <cell r="J155">
            <v>0</v>
          </cell>
          <cell r="K155">
            <v>0</v>
          </cell>
          <cell r="L155">
            <v>7.5511999999999996E-2</v>
          </cell>
          <cell r="M155">
            <v>8.5470000000000008E-3</v>
          </cell>
          <cell r="N155">
            <v>7.8549999999999991E-3</v>
          </cell>
          <cell r="O155">
            <v>0.49777100000000002</v>
          </cell>
          <cell r="P155">
            <v>0</v>
          </cell>
          <cell r="Q155">
            <v>1.144744868888889</v>
          </cell>
          <cell r="R155">
            <v>0.1579051045973878</v>
          </cell>
          <cell r="S155">
            <v>0.11106010924903605</v>
          </cell>
          <cell r="T155">
            <v>0.192</v>
          </cell>
          <cell r="W155">
            <v>0.156553</v>
          </cell>
          <cell r="X155">
            <v>21.213729079777771</v>
          </cell>
          <cell r="Y155">
            <v>0.70951862895453677</v>
          </cell>
          <cell r="Z155">
            <v>6.2309782627118642</v>
          </cell>
          <cell r="AB155">
            <v>206.76873061953046</v>
          </cell>
          <cell r="AD155">
            <v>72.243822954964642</v>
          </cell>
          <cell r="AF155">
            <v>88.822261774159998</v>
          </cell>
          <cell r="AG155">
            <v>0.5101682482149974</v>
          </cell>
          <cell r="AH155">
            <v>0</v>
          </cell>
          <cell r="AI155">
            <v>0</v>
          </cell>
          <cell r="AJ155">
            <v>0</v>
          </cell>
          <cell r="AK155">
            <v>5.0341333333333335E-2</v>
          </cell>
          <cell r="AL155">
            <v>0</v>
          </cell>
          <cell r="AM155">
            <v>0.81096400000000002</v>
          </cell>
          <cell r="AN155">
            <v>1.194094868888889</v>
          </cell>
          <cell r="AO155">
            <v>0.40349359310565475</v>
          </cell>
          <cell r="AP155">
            <v>0</v>
          </cell>
          <cell r="AQ155">
            <v>0</v>
          </cell>
          <cell r="AR155">
            <v>0</v>
          </cell>
          <cell r="AS155">
            <v>0.11677</v>
          </cell>
          <cell r="AT155">
            <v>21.213729079777771</v>
          </cell>
          <cell r="AV155">
            <v>0.70951862895453677</v>
          </cell>
          <cell r="AW155">
            <v>13.404999999999999</v>
          </cell>
          <cell r="AY155">
            <v>199.48016448139984</v>
          </cell>
          <cell r="BA155">
            <v>-7.2885661381306193</v>
          </cell>
          <cell r="BC155">
            <v>-3.5249847093863106E-2</v>
          </cell>
          <cell r="BE155">
            <v>0</v>
          </cell>
          <cell r="BG155">
            <v>199.48016448139984</v>
          </cell>
          <cell r="BH155">
            <v>-3.5249847093863106E-2</v>
          </cell>
          <cell r="BJ155">
            <v>199.52305102167819</v>
          </cell>
          <cell r="BK155">
            <v>192.48989398146301</v>
          </cell>
          <cell r="BL155">
            <v>-3.5249847093862953E-2</v>
          </cell>
          <cell r="BM155">
            <v>0</v>
          </cell>
          <cell r="BN155">
            <v>0</v>
          </cell>
          <cell r="BO155">
            <v>0</v>
          </cell>
        </row>
        <row r="156">
          <cell r="B156" t="str">
            <v>R232</v>
          </cell>
          <cell r="C156" t="str">
            <v>Gedling</v>
          </cell>
          <cell r="E156">
            <v>5.3440380000000003</v>
          </cell>
          <cell r="G156">
            <v>5.8646858311569998</v>
          </cell>
          <cell r="H156">
            <v>2.9085851616000757E-2</v>
          </cell>
          <cell r="I156">
            <v>-4.7534E-2</v>
          </cell>
          <cell r="J156">
            <v>0</v>
          </cell>
          <cell r="K156">
            <v>0</v>
          </cell>
          <cell r="L156">
            <v>0</v>
          </cell>
          <cell r="M156">
            <v>8.5470000000000008E-3</v>
          </cell>
          <cell r="N156">
            <v>7.8549999999999991E-3</v>
          </cell>
          <cell r="O156">
            <v>0</v>
          </cell>
          <cell r="P156">
            <v>0</v>
          </cell>
          <cell r="Q156">
            <v>1.5637835404444445</v>
          </cell>
          <cell r="R156">
            <v>9.1489857809605862E-3</v>
          </cell>
          <cell r="S156">
            <v>8.1503382513745656E-2</v>
          </cell>
          <cell r="T156">
            <v>0</v>
          </cell>
          <cell r="W156">
            <v>0</v>
          </cell>
          <cell r="X156">
            <v>0</v>
          </cell>
          <cell r="Y156">
            <v>0</v>
          </cell>
          <cell r="Z156">
            <v>0</v>
          </cell>
          <cell r="AB156">
            <v>12.861113591512149</v>
          </cell>
          <cell r="AD156">
            <v>5.3959904270468328</v>
          </cell>
          <cell r="AF156">
            <v>4.9345126889140003</v>
          </cell>
          <cell r="AG156">
            <v>2.9765139021000361E-2</v>
          </cell>
          <cell r="AH156">
            <v>-4.7534E-2</v>
          </cell>
          <cell r="AI156">
            <v>0</v>
          </cell>
          <cell r="AJ156">
            <v>0</v>
          </cell>
          <cell r="AK156">
            <v>0</v>
          </cell>
          <cell r="AL156">
            <v>0</v>
          </cell>
          <cell r="AM156">
            <v>6.1211000000000002E-2</v>
          </cell>
          <cell r="AN156">
            <v>2.0118374071111109</v>
          </cell>
          <cell r="AO156">
            <v>2.337832684665091E-2</v>
          </cell>
          <cell r="AP156">
            <v>0</v>
          </cell>
          <cell r="AQ156">
            <v>0</v>
          </cell>
          <cell r="AR156">
            <v>0</v>
          </cell>
          <cell r="AS156">
            <v>0</v>
          </cell>
          <cell r="AT156">
            <v>0</v>
          </cell>
          <cell r="AV156">
            <v>0</v>
          </cell>
          <cell r="AW156">
            <v>0</v>
          </cell>
          <cell r="AY156">
            <v>12.409160988939595</v>
          </cell>
          <cell r="BA156">
            <v>-0.45195260257255399</v>
          </cell>
          <cell r="BC156">
            <v>-3.5141016316878319E-2</v>
          </cell>
          <cell r="BE156">
            <v>0</v>
          </cell>
          <cell r="BG156">
            <v>12.409160988939595</v>
          </cell>
          <cell r="BH156">
            <v>-3.5141016316878319E-2</v>
          </cell>
          <cell r="BJ156">
            <v>12.410428867199789</v>
          </cell>
          <cell r="BK156">
            <v>11.974313783878062</v>
          </cell>
          <cell r="BL156">
            <v>-3.5141016316878465E-2</v>
          </cell>
          <cell r="BM156">
            <v>0</v>
          </cell>
          <cell r="BN156">
            <v>0</v>
          </cell>
          <cell r="BO156">
            <v>0</v>
          </cell>
        </row>
        <row r="157">
          <cell r="B157" t="str">
            <v>R162</v>
          </cell>
          <cell r="C157" t="str">
            <v>Gravesham</v>
          </cell>
          <cell r="E157">
            <v>5.7388000000000003</v>
          </cell>
          <cell r="G157">
            <v>5.5982249874620003</v>
          </cell>
          <cell r="H157">
            <v>2.8030442498000338E-2</v>
          </cell>
          <cell r="I157">
            <v>-3.2534E-2</v>
          </cell>
          <cell r="J157">
            <v>0</v>
          </cell>
          <cell r="K157">
            <v>0</v>
          </cell>
          <cell r="L157">
            <v>0</v>
          </cell>
          <cell r="M157">
            <v>8.5470000000000008E-3</v>
          </cell>
          <cell r="N157">
            <v>7.8549999999999991E-3</v>
          </cell>
          <cell r="O157">
            <v>0</v>
          </cell>
          <cell r="P157">
            <v>0</v>
          </cell>
          <cell r="Q157">
            <v>1.3657916915555557</v>
          </cell>
          <cell r="R157">
            <v>8.8170057121868851E-3</v>
          </cell>
          <cell r="S157">
            <v>8.502549144155884E-2</v>
          </cell>
          <cell r="T157">
            <v>0</v>
          </cell>
          <cell r="W157">
            <v>0</v>
          </cell>
          <cell r="X157">
            <v>0</v>
          </cell>
          <cell r="Y157">
            <v>0</v>
          </cell>
          <cell r="Z157">
            <v>0</v>
          </cell>
          <cell r="AB157">
            <v>12.808557618669303</v>
          </cell>
          <cell r="AD157">
            <v>5.77889863842588</v>
          </cell>
          <cell r="AF157">
            <v>4.7068634189290002</v>
          </cell>
          <cell r="AG157">
            <v>2.8685081281000283E-2</v>
          </cell>
          <cell r="AH157">
            <v>-3.2534E-2</v>
          </cell>
          <cell r="AI157">
            <v>0</v>
          </cell>
          <cell r="AJ157">
            <v>0</v>
          </cell>
          <cell r="AK157">
            <v>0</v>
          </cell>
          <cell r="AL157">
            <v>0</v>
          </cell>
          <cell r="AM157">
            <v>6.5938999999999998E-2</v>
          </cell>
          <cell r="AN157">
            <v>1.7939987315555557</v>
          </cell>
          <cell r="AO157">
            <v>2.2530020953497546E-2</v>
          </cell>
          <cell r="AP157">
            <v>0</v>
          </cell>
          <cell r="AQ157">
            <v>0</v>
          </cell>
          <cell r="AR157">
            <v>0</v>
          </cell>
          <cell r="AS157">
            <v>0</v>
          </cell>
          <cell r="AT157">
            <v>0</v>
          </cell>
          <cell r="AV157">
            <v>0</v>
          </cell>
          <cell r="AW157">
            <v>0</v>
          </cell>
          <cell r="AY157">
            <v>12.364380891144934</v>
          </cell>
          <cell r="BA157">
            <v>-0.44417672752436843</v>
          </cell>
          <cell r="BC157">
            <v>-3.4678122295124944E-2</v>
          </cell>
          <cell r="BE157">
            <v>0</v>
          </cell>
          <cell r="BG157">
            <v>12.364380891144934</v>
          </cell>
          <cell r="BH157">
            <v>-3.4678122295124944E-2</v>
          </cell>
          <cell r="BJ157">
            <v>12.359714583567065</v>
          </cell>
          <cell r="BK157">
            <v>11.931102889705285</v>
          </cell>
          <cell r="BL157">
            <v>-3.4678122295125152E-2</v>
          </cell>
          <cell r="BM157">
            <v>0</v>
          </cell>
          <cell r="BN157">
            <v>1</v>
          </cell>
          <cell r="BO157">
            <v>0</v>
          </cell>
        </row>
        <row r="158">
          <cell r="B158" t="str">
            <v>R257</v>
          </cell>
          <cell r="C158" t="str">
            <v>South Staffordshire</v>
          </cell>
          <cell r="E158">
            <v>3.5218050000000001</v>
          </cell>
          <cell r="G158">
            <v>4.5030835602339998</v>
          </cell>
          <cell r="H158">
            <v>2.2197358524000271E-2</v>
          </cell>
          <cell r="I158">
            <v>-0.201962</v>
          </cell>
          <cell r="J158">
            <v>0</v>
          </cell>
          <cell r="K158">
            <v>0</v>
          </cell>
          <cell r="L158">
            <v>0</v>
          </cell>
          <cell r="M158">
            <v>8.5470000000000008E-3</v>
          </cell>
          <cell r="N158">
            <v>7.8549999999999991E-3</v>
          </cell>
          <cell r="O158">
            <v>0</v>
          </cell>
          <cell r="P158">
            <v>0</v>
          </cell>
          <cell r="Q158">
            <v>1.181596112</v>
          </cell>
          <cell r="R158">
            <v>7.0336374613857184E-3</v>
          </cell>
          <cell r="S158">
            <v>7.0806659362755181E-2</v>
          </cell>
          <cell r="T158">
            <v>0</v>
          </cell>
          <cell r="W158">
            <v>0</v>
          </cell>
          <cell r="X158">
            <v>0</v>
          </cell>
          <cell r="Y158">
            <v>0</v>
          </cell>
          <cell r="Z158">
            <v>0</v>
          </cell>
          <cell r="AB158">
            <v>9.1209623275821414</v>
          </cell>
          <cell r="AD158">
            <v>3.5489665572938818</v>
          </cell>
          <cell r="AF158">
            <v>3.7902841198479997</v>
          </cell>
          <cell r="AG158">
            <v>2.2715768171000295E-2</v>
          </cell>
          <cell r="AH158">
            <v>-0.201962</v>
          </cell>
          <cell r="AI158">
            <v>0</v>
          </cell>
          <cell r="AJ158">
            <v>0</v>
          </cell>
          <cell r="AK158">
            <v>0</v>
          </cell>
          <cell r="AL158">
            <v>0</v>
          </cell>
          <cell r="AM158">
            <v>3.8886999999999998E-2</v>
          </cell>
          <cell r="AN158">
            <v>1.5881633653333331</v>
          </cell>
          <cell r="AO158">
            <v>1.7972994977795091E-2</v>
          </cell>
          <cell r="AP158">
            <v>0</v>
          </cell>
          <cell r="AQ158">
            <v>0</v>
          </cell>
          <cell r="AR158">
            <v>0</v>
          </cell>
          <cell r="AS158">
            <v>0</v>
          </cell>
          <cell r="AT158">
            <v>0</v>
          </cell>
          <cell r="AV158">
            <v>0</v>
          </cell>
          <cell r="AW158">
            <v>0</v>
          </cell>
          <cell r="AY158">
            <v>8.8050278056240092</v>
          </cell>
          <cell r="BA158">
            <v>-0.31593452195813221</v>
          </cell>
          <cell r="BC158">
            <v>-3.4638288221269596E-2</v>
          </cell>
          <cell r="BE158">
            <v>0</v>
          </cell>
          <cell r="BG158">
            <v>8.8050278056240092</v>
          </cell>
          <cell r="BH158">
            <v>-3.4638288221269596E-2</v>
          </cell>
          <cell r="BJ158">
            <v>8.8013416071195927</v>
          </cell>
          <cell r="BK158">
            <v>8.4964781997983323</v>
          </cell>
          <cell r="BL158">
            <v>-3.4638288221269568E-2</v>
          </cell>
          <cell r="BM158">
            <v>0</v>
          </cell>
          <cell r="BN158">
            <v>0</v>
          </cell>
          <cell r="BO158">
            <v>0</v>
          </cell>
        </row>
        <row r="159">
          <cell r="B159" t="str">
            <v>R972</v>
          </cell>
          <cell r="C159" t="str">
            <v>Nottinghamshire Fire Authority</v>
          </cell>
          <cell r="E159">
            <v>20.728863</v>
          </cell>
          <cell r="G159">
            <v>22.170886326133999</v>
          </cell>
          <cell r="H159">
            <v>0.10254605772500112</v>
          </cell>
          <cell r="I159">
            <v>0</v>
          </cell>
          <cell r="J159">
            <v>0</v>
          </cell>
          <cell r="K159">
            <v>0</v>
          </cell>
          <cell r="L159">
            <v>0</v>
          </cell>
          <cell r="M159">
            <v>0</v>
          </cell>
          <cell r="N159">
            <v>0</v>
          </cell>
          <cell r="O159">
            <v>0</v>
          </cell>
          <cell r="P159">
            <v>0.39378290833873775</v>
          </cell>
          <cell r="Q159">
            <v>0</v>
          </cell>
          <cell r="R159">
            <v>0</v>
          </cell>
          <cell r="S159">
            <v>0</v>
          </cell>
          <cell r="T159">
            <v>0</v>
          </cell>
          <cell r="W159">
            <v>0</v>
          </cell>
          <cell r="X159">
            <v>0</v>
          </cell>
          <cell r="Y159">
            <v>0</v>
          </cell>
          <cell r="Z159">
            <v>0</v>
          </cell>
          <cell r="AB159">
            <v>43.396078292197735</v>
          </cell>
          <cell r="AD159">
            <v>20.873906146047918</v>
          </cell>
          <cell r="AF159">
            <v>20.272697751919999</v>
          </cell>
          <cell r="AG159">
            <v>0.10494097626999951</v>
          </cell>
          <cell r="AH159">
            <v>0</v>
          </cell>
          <cell r="AI159">
            <v>0</v>
          </cell>
          <cell r="AJ159">
            <v>0</v>
          </cell>
          <cell r="AK159">
            <v>0</v>
          </cell>
          <cell r="AL159">
            <v>0.40145172906257631</v>
          </cell>
          <cell r="AM159">
            <v>0.24406600000000001</v>
          </cell>
          <cell r="AN159">
            <v>0</v>
          </cell>
          <cell r="AO159">
            <v>0</v>
          </cell>
          <cell r="AP159">
            <v>0</v>
          </cell>
          <cell r="AQ159">
            <v>0</v>
          </cell>
          <cell r="AR159">
            <v>0</v>
          </cell>
          <cell r="AS159">
            <v>0</v>
          </cell>
          <cell r="AT159">
            <v>0</v>
          </cell>
          <cell r="AV159">
            <v>0</v>
          </cell>
          <cell r="AW159">
            <v>0</v>
          </cell>
          <cell r="AY159">
            <v>41.897062603300498</v>
          </cell>
          <cell r="BA159">
            <v>-1.4990156888972379</v>
          </cell>
          <cell r="BC159">
            <v>-3.4542653343095954E-2</v>
          </cell>
          <cell r="BE159">
            <v>0</v>
          </cell>
          <cell r="BG159">
            <v>41.897062603300498</v>
          </cell>
          <cell r="BH159">
            <v>-3.4542653343095954E-2</v>
          </cell>
          <cell r="BJ159">
            <v>41.875374082395538</v>
          </cell>
          <cell r="BK159">
            <v>40.428887551854878</v>
          </cell>
          <cell r="BL159">
            <v>-3.4542653343096114E-2</v>
          </cell>
          <cell r="BM159">
            <v>0</v>
          </cell>
          <cell r="BN159">
            <v>0</v>
          </cell>
          <cell r="BO159">
            <v>0</v>
          </cell>
        </row>
        <row r="160">
          <cell r="B160" t="str">
            <v>R334</v>
          </cell>
          <cell r="C160" t="str">
            <v>Bolton</v>
          </cell>
          <cell r="E160">
            <v>88.29</v>
          </cell>
          <cell r="G160">
            <v>134.12158392612699</v>
          </cell>
          <cell r="H160">
            <v>0.64439429956999417</v>
          </cell>
          <cell r="I160">
            <v>-6.6488000000000005E-2</v>
          </cell>
          <cell r="J160">
            <v>0</v>
          </cell>
          <cell r="K160">
            <v>0</v>
          </cell>
          <cell r="L160">
            <v>3.4676999999999999E-2</v>
          </cell>
          <cell r="M160">
            <v>8.5470000000000008E-3</v>
          </cell>
          <cell r="N160">
            <v>7.8549999999999991E-3</v>
          </cell>
          <cell r="O160">
            <v>1.214032</v>
          </cell>
          <cell r="P160">
            <v>0</v>
          </cell>
          <cell r="Q160">
            <v>3.3707452244444442</v>
          </cell>
          <cell r="R160">
            <v>0.20269491716971164</v>
          </cell>
          <cell r="S160">
            <v>0.17208445521267829</v>
          </cell>
          <cell r="T160">
            <v>0.08</v>
          </cell>
          <cell r="W160">
            <v>0.25106400000000001</v>
          </cell>
          <cell r="X160">
            <v>18.905952617038704</v>
          </cell>
          <cell r="Y160">
            <v>1.3834767797271168</v>
          </cell>
          <cell r="Z160">
            <v>9.3851224088983045</v>
          </cell>
          <cell r="AB160">
            <v>258.00574162818799</v>
          </cell>
          <cell r="AD160">
            <v>88.596741931866546</v>
          </cell>
          <cell r="AF160">
            <v>114.53141847488301</v>
          </cell>
          <cell r="AG160">
            <v>0.65944384796699884</v>
          </cell>
          <cell r="AH160">
            <v>-6.6488000000000005E-2</v>
          </cell>
          <cell r="AI160">
            <v>0</v>
          </cell>
          <cell r="AJ160">
            <v>0</v>
          </cell>
          <cell r="AK160">
            <v>2.3118000000000003E-2</v>
          </cell>
          <cell r="AL160">
            <v>0</v>
          </cell>
          <cell r="AM160">
            <v>1.071475</v>
          </cell>
          <cell r="AN160">
            <v>4.3367113577777783</v>
          </cell>
          <cell r="AO160">
            <v>0.51794462656283879</v>
          </cell>
          <cell r="AP160">
            <v>0</v>
          </cell>
          <cell r="AQ160">
            <v>0</v>
          </cell>
          <cell r="AR160">
            <v>0</v>
          </cell>
          <cell r="AS160">
            <v>0.18726400000000001</v>
          </cell>
          <cell r="AT160">
            <v>18.905952617038704</v>
          </cell>
          <cell r="AV160">
            <v>1.3834767797271168</v>
          </cell>
          <cell r="AW160">
            <v>18.96</v>
          </cell>
          <cell r="AY160">
            <v>249.10705863582299</v>
          </cell>
          <cell r="BA160">
            <v>-8.8986829923649964</v>
          </cell>
          <cell r="BC160">
            <v>-3.4490251791329848E-2</v>
          </cell>
          <cell r="BE160">
            <v>0</v>
          </cell>
          <cell r="BG160">
            <v>249.10705863582299</v>
          </cell>
          <cell r="BH160">
            <v>-3.4490251791329848E-2</v>
          </cell>
          <cell r="BJ160">
            <v>248.96459245324826</v>
          </cell>
          <cell r="BK160">
            <v>240.37774097240992</v>
          </cell>
          <cell r="BL160">
            <v>-3.4490251791329779E-2</v>
          </cell>
          <cell r="BM160">
            <v>0</v>
          </cell>
          <cell r="BN160">
            <v>0</v>
          </cell>
          <cell r="BO160">
            <v>0</v>
          </cell>
        </row>
        <row r="161">
          <cell r="B161" t="str">
            <v>R612</v>
          </cell>
          <cell r="C161" t="str">
            <v>North East Lincolnshire</v>
          </cell>
          <cell r="E161">
            <v>49.995364000000002</v>
          </cell>
          <cell r="G161">
            <v>78.702339722350999</v>
          </cell>
          <cell r="H161">
            <v>0.37563818439200519</v>
          </cell>
          <cell r="I161">
            <v>-0.103917</v>
          </cell>
          <cell r="J161">
            <v>0</v>
          </cell>
          <cell r="K161">
            <v>2.7449000000000001E-2</v>
          </cell>
          <cell r="L161">
            <v>0.113787</v>
          </cell>
          <cell r="M161">
            <v>8.5470000000000008E-3</v>
          </cell>
          <cell r="N161">
            <v>7.8549999999999991E-3</v>
          </cell>
          <cell r="O161">
            <v>0.83149700000000004</v>
          </cell>
          <cell r="P161">
            <v>0</v>
          </cell>
          <cell r="Q161">
            <v>1.8360522088888889</v>
          </cell>
          <cell r="R161">
            <v>0.11899018027868571</v>
          </cell>
          <cell r="S161">
            <v>0.12546426934685573</v>
          </cell>
          <cell r="T161">
            <v>0</v>
          </cell>
          <cell r="W161">
            <v>0.140822</v>
          </cell>
          <cell r="X161">
            <v>9.9712500920812257</v>
          </cell>
          <cell r="Y161">
            <v>0.89326683448412048</v>
          </cell>
          <cell r="Z161">
            <v>5.4104778177966102</v>
          </cell>
          <cell r="AB161">
            <v>148.45488330961939</v>
          </cell>
          <cell r="AD161">
            <v>50.339258893356202</v>
          </cell>
          <cell r="AF161">
            <v>67.088162308053001</v>
          </cell>
          <cell r="AG161">
            <v>0.38441105069400372</v>
          </cell>
          <cell r="AH161">
            <v>-0.103917</v>
          </cell>
          <cell r="AI161">
            <v>0</v>
          </cell>
          <cell r="AJ161">
            <v>2.7449000000000001E-2</v>
          </cell>
          <cell r="AK161">
            <v>7.5857999999999995E-2</v>
          </cell>
          <cell r="AL161">
            <v>0</v>
          </cell>
          <cell r="AM161">
            <v>0.62314400000000003</v>
          </cell>
          <cell r="AN161">
            <v>2.4053180755555554</v>
          </cell>
          <cell r="AO161">
            <v>0.30405461246710558</v>
          </cell>
          <cell r="AP161">
            <v>0</v>
          </cell>
          <cell r="AQ161">
            <v>0</v>
          </cell>
          <cell r="AR161">
            <v>0</v>
          </cell>
          <cell r="AS161">
            <v>0.10503700000000001</v>
          </cell>
          <cell r="AT161">
            <v>9.9712500920812257</v>
          </cell>
          <cell r="AV161">
            <v>0.89326683448412048</v>
          </cell>
          <cell r="AW161">
            <v>11.246</v>
          </cell>
          <cell r="AY161">
            <v>143.35929286669122</v>
          </cell>
          <cell r="BA161">
            <v>-5.0955904429281702</v>
          </cell>
          <cell r="BC161">
            <v>-3.4324168591347327E-2</v>
          </cell>
          <cell r="BE161">
            <v>0</v>
          </cell>
          <cell r="BG161">
            <v>143.35929286669122</v>
          </cell>
          <cell r="BH161">
            <v>-3.4324168591347327E-2</v>
          </cell>
          <cell r="BJ161">
            <v>143.25266285793353</v>
          </cell>
          <cell r="BK161">
            <v>138.33563430683836</v>
          </cell>
          <cell r="BL161">
            <v>-3.432416859134748E-2</v>
          </cell>
          <cell r="BM161">
            <v>0</v>
          </cell>
          <cell r="BN161">
            <v>1</v>
          </cell>
          <cell r="BO161">
            <v>0</v>
          </cell>
        </row>
        <row r="162">
          <cell r="B162" t="str">
            <v>R212</v>
          </cell>
          <cell r="C162" t="str">
            <v>Northampton</v>
          </cell>
          <cell r="E162">
            <v>12.609978999999999</v>
          </cell>
          <cell r="G162">
            <v>13.193887002493</v>
          </cell>
          <cell r="H162">
            <v>6.4589382717000321E-2</v>
          </cell>
          <cell r="I162">
            <v>-0.13370899999999999</v>
          </cell>
          <cell r="J162">
            <v>0</v>
          </cell>
          <cell r="K162">
            <v>0</v>
          </cell>
          <cell r="L162">
            <v>0</v>
          </cell>
          <cell r="M162">
            <v>8.5470000000000008E-3</v>
          </cell>
          <cell r="N162">
            <v>7.8549999999999991E-3</v>
          </cell>
          <cell r="O162">
            <v>0</v>
          </cell>
          <cell r="P162">
            <v>0</v>
          </cell>
          <cell r="Q162">
            <v>2.7936406151111113</v>
          </cell>
          <cell r="R162">
            <v>2.0515538008019047E-2</v>
          </cell>
          <cell r="S162">
            <v>0.12588146482522625</v>
          </cell>
          <cell r="T162">
            <v>0</v>
          </cell>
          <cell r="W162">
            <v>0</v>
          </cell>
          <cell r="X162">
            <v>0</v>
          </cell>
          <cell r="Y162">
            <v>0</v>
          </cell>
          <cell r="Z162">
            <v>0</v>
          </cell>
          <cell r="AB162">
            <v>28.691186003154357</v>
          </cell>
          <cell r="AD162">
            <v>12.84154582088253</v>
          </cell>
          <cell r="AF162">
            <v>11.135465390705001</v>
          </cell>
          <cell r="AG162">
            <v>6.6097839638999664E-2</v>
          </cell>
          <cell r="AH162">
            <v>-0.13370899999999999</v>
          </cell>
          <cell r="AI162">
            <v>0</v>
          </cell>
          <cell r="AJ162">
            <v>0</v>
          </cell>
          <cell r="AK162">
            <v>0</v>
          </cell>
          <cell r="AL162">
            <v>0</v>
          </cell>
          <cell r="AM162">
            <v>0.15343599999999999</v>
          </cell>
          <cell r="AN162">
            <v>3.5954606684444443</v>
          </cell>
          <cell r="AO162">
            <v>5.2423182685939422E-2</v>
          </cell>
          <cell r="AP162">
            <v>0</v>
          </cell>
          <cell r="AQ162">
            <v>0</v>
          </cell>
          <cell r="AR162">
            <v>0</v>
          </cell>
          <cell r="AS162">
            <v>0</v>
          </cell>
          <cell r="AT162">
            <v>0</v>
          </cell>
          <cell r="AV162">
            <v>0</v>
          </cell>
          <cell r="AW162">
            <v>0</v>
          </cell>
          <cell r="AY162">
            <v>27.710719902356914</v>
          </cell>
          <cell r="BA162">
            <v>-0.98046610079744312</v>
          </cell>
          <cell r="BC162">
            <v>-3.4173076731287756E-2</v>
          </cell>
          <cell r="BE162">
            <v>0</v>
          </cell>
          <cell r="BG162">
            <v>27.710719902356914</v>
          </cell>
          <cell r="BH162">
            <v>-3.4173076731287756E-2</v>
          </cell>
          <cell r="BJ162">
            <v>27.685777010999896</v>
          </cell>
          <cell r="BK162">
            <v>26.739668828837672</v>
          </cell>
          <cell r="BL162">
            <v>-3.4173076731287819E-2</v>
          </cell>
          <cell r="BM162">
            <v>0</v>
          </cell>
          <cell r="BN162">
            <v>0</v>
          </cell>
          <cell r="BO162">
            <v>0</v>
          </cell>
        </row>
        <row r="163">
          <cell r="B163" t="str">
            <v>R221</v>
          </cell>
          <cell r="C163" t="str">
            <v>Craven</v>
          </cell>
          <cell r="E163">
            <v>3.2238099999999998</v>
          </cell>
          <cell r="G163">
            <v>2.9132679050450001</v>
          </cell>
          <cell r="H163">
            <v>1.4044789960999973E-2</v>
          </cell>
          <cell r="I163">
            <v>-8.9553999999999995E-2</v>
          </cell>
          <cell r="J163">
            <v>0</v>
          </cell>
          <cell r="K163">
            <v>0</v>
          </cell>
          <cell r="L163">
            <v>0</v>
          </cell>
          <cell r="M163">
            <v>8.5470000000000008E-3</v>
          </cell>
          <cell r="N163">
            <v>7.8549999999999991E-3</v>
          </cell>
          <cell r="O163">
            <v>0</v>
          </cell>
          <cell r="P163">
            <v>0</v>
          </cell>
          <cell r="Q163">
            <v>0.79143285333333335</v>
          </cell>
          <cell r="R163">
            <v>4.5050262428636299E-3</v>
          </cell>
          <cell r="S163">
            <v>5.9316405727698605E-2</v>
          </cell>
          <cell r="T163">
            <v>0</v>
          </cell>
          <cell r="W163">
            <v>0</v>
          </cell>
          <cell r="X163">
            <v>0</v>
          </cell>
          <cell r="Y163">
            <v>0</v>
          </cell>
          <cell r="Z163">
            <v>0</v>
          </cell>
          <cell r="AB163">
            <v>6.9332249803098964</v>
          </cell>
          <cell r="AD163">
            <v>3.2451757098993097</v>
          </cell>
          <cell r="AF163">
            <v>2.4870390480900002</v>
          </cell>
          <cell r="AG163">
            <v>1.4372799917999888E-2</v>
          </cell>
          <cell r="AH163">
            <v>-8.9553999999999995E-2</v>
          </cell>
          <cell r="AI163">
            <v>0</v>
          </cell>
          <cell r="AJ163">
            <v>0</v>
          </cell>
          <cell r="AK163">
            <v>0</v>
          </cell>
          <cell r="AL163">
            <v>0</v>
          </cell>
          <cell r="AM163">
            <v>3.5254000000000001E-2</v>
          </cell>
          <cell r="AN163">
            <v>0.99453856000000007</v>
          </cell>
          <cell r="AO163">
            <v>1.1511655879669291E-2</v>
          </cell>
          <cell r="AP163">
            <v>0</v>
          </cell>
          <cell r="AQ163">
            <v>0</v>
          </cell>
          <cell r="AR163">
            <v>0</v>
          </cell>
          <cell r="AS163">
            <v>0</v>
          </cell>
          <cell r="AT163">
            <v>0</v>
          </cell>
          <cell r="AV163">
            <v>0</v>
          </cell>
          <cell r="AW163">
            <v>0</v>
          </cell>
          <cell r="AY163">
            <v>6.6983377737869798</v>
          </cell>
          <cell r="BA163">
            <v>-0.23488720652291661</v>
          </cell>
          <cell r="BC163">
            <v>-3.387849192691534E-2</v>
          </cell>
          <cell r="BE163">
            <v>0</v>
          </cell>
          <cell r="BG163">
            <v>6.6983377737869798</v>
          </cell>
          <cell r="BH163">
            <v>-3.387849192691534E-2</v>
          </cell>
          <cell r="BJ163">
            <v>6.6902679014680828</v>
          </cell>
          <cell r="BK163">
            <v>6.4636117143792955</v>
          </cell>
          <cell r="BL163">
            <v>-3.3878491926915347E-2</v>
          </cell>
          <cell r="BM163">
            <v>0</v>
          </cell>
          <cell r="BN163">
            <v>0</v>
          </cell>
          <cell r="BO163">
            <v>1</v>
          </cell>
        </row>
        <row r="164">
          <cell r="B164" t="str">
            <v>R271</v>
          </cell>
          <cell r="C164" t="str">
            <v>Guildford</v>
          </cell>
          <cell r="E164">
            <v>7.9558799999999996</v>
          </cell>
          <cell r="G164">
            <v>5.5706834624760004</v>
          </cell>
          <cell r="H164">
            <v>2.7687404478999787E-2</v>
          </cell>
          <cell r="I164">
            <v>-8.9199000000000001E-2</v>
          </cell>
          <cell r="J164">
            <v>0</v>
          </cell>
          <cell r="K164">
            <v>0</v>
          </cell>
          <cell r="L164">
            <v>0</v>
          </cell>
          <cell r="M164">
            <v>8.5470000000000008E-3</v>
          </cell>
          <cell r="N164">
            <v>7.8549999999999991E-3</v>
          </cell>
          <cell r="O164">
            <v>0</v>
          </cell>
          <cell r="P164">
            <v>0</v>
          </cell>
          <cell r="Q164">
            <v>1.5109610284444448</v>
          </cell>
          <cell r="R164">
            <v>8.709102736222267E-3</v>
          </cell>
          <cell r="S164">
            <v>7.3802532135533547E-2</v>
          </cell>
          <cell r="T164">
            <v>0</v>
          </cell>
          <cell r="W164">
            <v>0</v>
          </cell>
          <cell r="X164">
            <v>0</v>
          </cell>
          <cell r="Y164">
            <v>0</v>
          </cell>
          <cell r="Z164">
            <v>0</v>
          </cell>
          <cell r="AB164">
            <v>15.074926530271199</v>
          </cell>
          <cell r="AD164">
            <v>7.9753444416216155</v>
          </cell>
          <cell r="AF164">
            <v>4.7342515540270007</v>
          </cell>
          <cell r="AG164">
            <v>2.8334031759999691E-2</v>
          </cell>
          <cell r="AH164">
            <v>-8.9199000000000001E-2</v>
          </cell>
          <cell r="AI164">
            <v>0</v>
          </cell>
          <cell r="AJ164">
            <v>0</v>
          </cell>
          <cell r="AK164">
            <v>0</v>
          </cell>
          <cell r="AL164">
            <v>0</v>
          </cell>
          <cell r="AM164">
            <v>8.6003999999999997E-2</v>
          </cell>
          <cell r="AN164">
            <v>1.8073353217777781</v>
          </cell>
          <cell r="AO164">
            <v>2.2254297381484045E-2</v>
          </cell>
          <cell r="AP164">
            <v>0</v>
          </cell>
          <cell r="AQ164">
            <v>0</v>
          </cell>
          <cell r="AR164">
            <v>0</v>
          </cell>
          <cell r="AS164">
            <v>0</v>
          </cell>
          <cell r="AT164">
            <v>0</v>
          </cell>
          <cell r="AV164">
            <v>0</v>
          </cell>
          <cell r="AW164">
            <v>0</v>
          </cell>
          <cell r="AY164">
            <v>14.564324646567878</v>
          </cell>
          <cell r="BA164">
            <v>-0.51060188370332149</v>
          </cell>
          <cell r="BC164">
            <v>-3.3870936795480075E-2</v>
          </cell>
          <cell r="BE164">
            <v>0</v>
          </cell>
          <cell r="BG164">
            <v>14.564324646567878</v>
          </cell>
          <cell r="BH164">
            <v>-3.3870936795480075E-2</v>
          </cell>
          <cell r="BJ164">
            <v>14.546664412144182</v>
          </cell>
          <cell r="BK164">
            <v>14.053955261255387</v>
          </cell>
          <cell r="BL164">
            <v>-3.387093679548004E-2</v>
          </cell>
          <cell r="BM164">
            <v>0</v>
          </cell>
          <cell r="BN164">
            <v>0</v>
          </cell>
          <cell r="BO164">
            <v>0</v>
          </cell>
        </row>
        <row r="165">
          <cell r="B165" t="str">
            <v>R608</v>
          </cell>
          <cell r="C165" t="str">
            <v>Redcar and Cleveland</v>
          </cell>
          <cell r="E165">
            <v>50.017282999999999</v>
          </cell>
          <cell r="G165">
            <v>70.746361318965</v>
          </cell>
          <cell r="H165">
            <v>0.34088427736701071</v>
          </cell>
          <cell r="I165">
            <v>-0.10033400000000001</v>
          </cell>
          <cell r="J165">
            <v>0</v>
          </cell>
          <cell r="K165">
            <v>6.777E-3</v>
          </cell>
          <cell r="L165">
            <v>2.607799999999999E-2</v>
          </cell>
          <cell r="M165">
            <v>8.5470000000000008E-3</v>
          </cell>
          <cell r="N165">
            <v>7.8549999999999991E-3</v>
          </cell>
          <cell r="O165">
            <v>0.75357499999999999</v>
          </cell>
          <cell r="P165">
            <v>0</v>
          </cell>
          <cell r="Q165">
            <v>1.3793694922222222</v>
          </cell>
          <cell r="R165">
            <v>0.10722551458226366</v>
          </cell>
          <cell r="S165">
            <v>0.11479106908472834</v>
          </cell>
          <cell r="T165">
            <v>0</v>
          </cell>
          <cell r="W165">
            <v>0.130079</v>
          </cell>
          <cell r="X165">
            <v>10.917052300540819</v>
          </cell>
          <cell r="Y165">
            <v>0.79250394260220935</v>
          </cell>
          <cell r="Z165">
            <v>5.0345680699152542</v>
          </cell>
          <cell r="AB165">
            <v>140.28261598527948</v>
          </cell>
          <cell r="AD165">
            <v>50.142102451766974</v>
          </cell>
          <cell r="AF165">
            <v>60.072886775985999</v>
          </cell>
          <cell r="AG165">
            <v>0.34884548129599913</v>
          </cell>
          <cell r="AH165">
            <v>-0.10033400000000001</v>
          </cell>
          <cell r="AI165">
            <v>0</v>
          </cell>
          <cell r="AJ165">
            <v>6.777E-3</v>
          </cell>
          <cell r="AK165">
            <v>1.7385333333333326E-2</v>
          </cell>
          <cell r="AL165">
            <v>0</v>
          </cell>
          <cell r="AM165">
            <v>0.61371799999999999</v>
          </cell>
          <cell r="AN165">
            <v>1.8094233588888891</v>
          </cell>
          <cell r="AO165">
            <v>0.27399246060925675</v>
          </cell>
          <cell r="AP165">
            <v>0</v>
          </cell>
          <cell r="AQ165">
            <v>0</v>
          </cell>
          <cell r="AR165">
            <v>0</v>
          </cell>
          <cell r="AS165">
            <v>9.7022999999999998E-2</v>
          </cell>
          <cell r="AT165">
            <v>10.917052300540819</v>
          </cell>
          <cell r="AV165">
            <v>0.79250394260220935</v>
          </cell>
          <cell r="AW165">
            <v>10.542</v>
          </cell>
          <cell r="AY165">
            <v>135.53337610502345</v>
          </cell>
          <cell r="BA165">
            <v>-4.7492398802560274</v>
          </cell>
          <cell r="BC165">
            <v>-3.3854799804662807E-2</v>
          </cell>
          <cell r="BE165">
            <v>0</v>
          </cell>
          <cell r="BG165">
            <v>135.53337610502345</v>
          </cell>
          <cell r="BH165">
            <v>-3.3854799804662807E-2</v>
          </cell>
          <cell r="BJ165">
            <v>135.3667716720104</v>
          </cell>
          <cell r="BK165">
            <v>130.78395671685101</v>
          </cell>
          <cell r="BL165">
            <v>-3.3854799804662661E-2</v>
          </cell>
          <cell r="BM165">
            <v>0</v>
          </cell>
          <cell r="BN165">
            <v>1</v>
          </cell>
          <cell r="BO165">
            <v>0</v>
          </cell>
        </row>
        <row r="166">
          <cell r="B166" t="str">
            <v>R346</v>
          </cell>
          <cell r="C166" t="str">
            <v>St Helens</v>
          </cell>
          <cell r="E166">
            <v>55.575899</v>
          </cell>
          <cell r="G166">
            <v>91.377104881790004</v>
          </cell>
          <cell r="H166">
            <v>0.43698605599600077</v>
          </cell>
          <cell r="I166">
            <v>-5.2017000000000001E-2</v>
          </cell>
          <cell r="J166">
            <v>0</v>
          </cell>
          <cell r="K166">
            <v>0</v>
          </cell>
          <cell r="L166">
            <v>3.2704999999999998E-2</v>
          </cell>
          <cell r="M166">
            <v>8.5470000000000008E-3</v>
          </cell>
          <cell r="N166">
            <v>7.8549999999999991E-3</v>
          </cell>
          <cell r="O166">
            <v>0.75508200000000003</v>
          </cell>
          <cell r="P166">
            <v>0</v>
          </cell>
          <cell r="Q166">
            <v>1.7228810822222222</v>
          </cell>
          <cell r="R166">
            <v>0.13834692498253034</v>
          </cell>
          <cell r="S166">
            <v>0.12848164815093133</v>
          </cell>
          <cell r="T166">
            <v>0</v>
          </cell>
          <cell r="W166">
            <v>0.1739</v>
          </cell>
          <cell r="X166">
            <v>13.035360437468169</v>
          </cell>
          <cell r="Y166">
            <v>1.0549172063339962</v>
          </cell>
          <cell r="Z166">
            <v>6.7523105762711859</v>
          </cell>
          <cell r="AB166">
            <v>171.148359813215</v>
          </cell>
          <cell r="AD166">
            <v>55.789574413326072</v>
          </cell>
          <cell r="AF166">
            <v>77.640737651081992</v>
          </cell>
          <cell r="AG166">
            <v>0.44719167513799668</v>
          </cell>
          <cell r="AH166">
            <v>-5.2017000000000001E-2</v>
          </cell>
          <cell r="AI166">
            <v>0</v>
          </cell>
          <cell r="AJ166">
            <v>0</v>
          </cell>
          <cell r="AK166">
            <v>2.1803333333333331E-2</v>
          </cell>
          <cell r="AL166">
            <v>0</v>
          </cell>
          <cell r="AM166">
            <v>0.67638100000000001</v>
          </cell>
          <cell r="AN166">
            <v>2.0794346822222223</v>
          </cell>
          <cell r="AO166">
            <v>0.35351674031469593</v>
          </cell>
          <cell r="AP166">
            <v>0</v>
          </cell>
          <cell r="AQ166">
            <v>0</v>
          </cell>
          <cell r="AR166">
            <v>0</v>
          </cell>
          <cell r="AS166">
            <v>0.12970899999999999</v>
          </cell>
          <cell r="AT166">
            <v>13.035360437468169</v>
          </cell>
          <cell r="AV166">
            <v>1.0549172063339962</v>
          </cell>
          <cell r="AW166">
            <v>14.183999999999999</v>
          </cell>
          <cell r="AY166">
            <v>165.36060913921844</v>
          </cell>
          <cell r="BA166">
            <v>-5.7877506739965554</v>
          </cell>
          <cell r="BC166">
            <v>-3.3817155363411559E-2</v>
          </cell>
          <cell r="BE166">
            <v>0</v>
          </cell>
          <cell r="BG166">
            <v>165.36060913921844</v>
          </cell>
          <cell r="BH166">
            <v>-3.3817155363411559E-2</v>
          </cell>
          <cell r="BJ166">
            <v>165.15090470871789</v>
          </cell>
          <cell r="BK166">
            <v>159.5659709057752</v>
          </cell>
          <cell r="BL166">
            <v>-3.3817155363411532E-2</v>
          </cell>
          <cell r="BM166">
            <v>0</v>
          </cell>
          <cell r="BN166">
            <v>0</v>
          </cell>
          <cell r="BO166">
            <v>0</v>
          </cell>
        </row>
        <row r="167">
          <cell r="B167" t="str">
            <v>R626</v>
          </cell>
          <cell r="C167" t="str">
            <v>Portsmouth</v>
          </cell>
          <cell r="E167">
            <v>60.371400999999999</v>
          </cell>
          <cell r="G167">
            <v>95.990924611032</v>
          </cell>
          <cell r="H167">
            <v>0.45873534187400339</v>
          </cell>
          <cell r="I167">
            <v>0</v>
          </cell>
          <cell r="J167">
            <v>0</v>
          </cell>
          <cell r="K167">
            <v>0</v>
          </cell>
          <cell r="L167">
            <v>6.6404999999999992E-2</v>
          </cell>
          <cell r="M167">
            <v>8.5470000000000008E-3</v>
          </cell>
          <cell r="N167">
            <v>7.8549999999999991E-3</v>
          </cell>
          <cell r="O167">
            <v>0.71563200000000005</v>
          </cell>
          <cell r="P167">
            <v>0</v>
          </cell>
          <cell r="Q167">
            <v>2.0945468755555554</v>
          </cell>
          <cell r="R167">
            <v>0.14429569315889454</v>
          </cell>
          <cell r="S167">
            <v>0.12760682364270526</v>
          </cell>
          <cell r="T167">
            <v>0</v>
          </cell>
          <cell r="W167">
            <v>0.16081699999999999</v>
          </cell>
          <cell r="X167">
            <v>16.178091127892824</v>
          </cell>
          <cell r="Y167">
            <v>0.98058450382570794</v>
          </cell>
          <cell r="Z167">
            <v>6.22877830720339</v>
          </cell>
          <cell r="AB167">
            <v>183.53422028418504</v>
          </cell>
          <cell r="AD167">
            <v>60.747502594458481</v>
          </cell>
          <cell r="AF167">
            <v>82.231801321376992</v>
          </cell>
          <cell r="AG167">
            <v>0.46944890612200646</v>
          </cell>
          <cell r="AH167">
            <v>0</v>
          </cell>
          <cell r="AI167">
            <v>0</v>
          </cell>
          <cell r="AJ167">
            <v>0</v>
          </cell>
          <cell r="AK167">
            <v>4.4269999999999997E-2</v>
          </cell>
          <cell r="AL167">
            <v>0</v>
          </cell>
          <cell r="AM167">
            <v>0.71914100000000003</v>
          </cell>
          <cell r="AN167">
            <v>2.4169823422222221</v>
          </cell>
          <cell r="AO167">
            <v>0.36871757788200449</v>
          </cell>
          <cell r="AP167">
            <v>0</v>
          </cell>
          <cell r="AQ167">
            <v>0</v>
          </cell>
          <cell r="AR167">
            <v>0</v>
          </cell>
          <cell r="AS167">
            <v>0.11995</v>
          </cell>
          <cell r="AT167">
            <v>16.178091127892824</v>
          </cell>
          <cell r="AV167">
            <v>0.98058450382570794</v>
          </cell>
          <cell r="AW167">
            <v>13.052</v>
          </cell>
          <cell r="AY167">
            <v>177.32848937378023</v>
          </cell>
          <cell r="BA167">
            <v>-6.2057309104048102</v>
          </cell>
          <cell r="BC167">
            <v>-3.3812391502771717E-2</v>
          </cell>
          <cell r="BE167">
            <v>0</v>
          </cell>
          <cell r="BG167">
            <v>177.32848937378023</v>
          </cell>
          <cell r="BH167">
            <v>-3.3812391502771717E-2</v>
          </cell>
          <cell r="BJ167">
            <v>177.10273448148973</v>
          </cell>
          <cell r="BK167">
            <v>171.11446748699018</v>
          </cell>
          <cell r="BL167">
            <v>-3.381239150277169E-2</v>
          </cell>
          <cell r="BM167">
            <v>0</v>
          </cell>
          <cell r="BN167">
            <v>1</v>
          </cell>
          <cell r="BO167">
            <v>0</v>
          </cell>
        </row>
        <row r="168">
          <cell r="B168" t="str">
            <v>R92</v>
          </cell>
          <cell r="C168" t="str">
            <v>Rother</v>
          </cell>
          <cell r="E168">
            <v>6.4037401599999999</v>
          </cell>
          <cell r="G168">
            <v>4.6506865787759999</v>
          </cell>
          <cell r="H168">
            <v>2.2457968741000631E-2</v>
          </cell>
          <cell r="I168">
            <v>-0.12537899999999999</v>
          </cell>
          <cell r="J168">
            <v>0</v>
          </cell>
          <cell r="K168">
            <v>0</v>
          </cell>
          <cell r="L168">
            <v>0</v>
          </cell>
          <cell r="M168">
            <v>8.5470000000000008E-3</v>
          </cell>
          <cell r="N168">
            <v>7.8549999999999991E-3</v>
          </cell>
          <cell r="O168">
            <v>0</v>
          </cell>
          <cell r="P168">
            <v>0</v>
          </cell>
          <cell r="Q168">
            <v>1.0248044373333334</v>
          </cell>
          <cell r="R168">
            <v>7.1731358898958573E-3</v>
          </cell>
          <cell r="S168">
            <v>7.5152528913993474E-2</v>
          </cell>
          <cell r="T168">
            <v>0</v>
          </cell>
          <cell r="W168">
            <v>0</v>
          </cell>
          <cell r="X168">
            <v>0</v>
          </cell>
          <cell r="Y168">
            <v>0</v>
          </cell>
          <cell r="Z168">
            <v>0</v>
          </cell>
          <cell r="AB168">
            <v>12.075037809654223</v>
          </cell>
          <cell r="AD168">
            <v>6.4476053917786045</v>
          </cell>
          <cell r="AF168">
            <v>3.9518731263999998</v>
          </cell>
          <cell r="AG168">
            <v>2.2982464825999922E-2</v>
          </cell>
          <cell r="AH168">
            <v>-0.12537899999999999</v>
          </cell>
          <cell r="AI168">
            <v>0</v>
          </cell>
          <cell r="AJ168">
            <v>0</v>
          </cell>
          <cell r="AK168">
            <v>0</v>
          </cell>
          <cell r="AL168">
            <v>0</v>
          </cell>
          <cell r="AM168">
            <v>7.3314000000000004E-2</v>
          </cell>
          <cell r="AN168">
            <v>1.2794970239999999</v>
          </cell>
          <cell r="AO168">
            <v>1.8329454145443045E-2</v>
          </cell>
          <cell r="AP168">
            <v>0</v>
          </cell>
          <cell r="AQ168">
            <v>0</v>
          </cell>
          <cell r="AR168">
            <v>0</v>
          </cell>
          <cell r="AS168">
            <v>0</v>
          </cell>
          <cell r="AT168">
            <v>0</v>
          </cell>
          <cell r="AV168">
            <v>0</v>
          </cell>
          <cell r="AW168">
            <v>0</v>
          </cell>
          <cell r="AY168">
            <v>11.668222461150046</v>
          </cell>
          <cell r="BA168">
            <v>-0.40681534850417655</v>
          </cell>
          <cell r="BC168">
            <v>-3.3690606598260085E-2</v>
          </cell>
          <cell r="BE168">
            <v>0</v>
          </cell>
          <cell r="BG168">
            <v>11.668222461150046</v>
          </cell>
          <cell r="BH168">
            <v>-3.3690606598260085E-2</v>
          </cell>
          <cell r="BJ168">
            <v>11.651899094053663</v>
          </cell>
          <cell r="BK168">
            <v>11.259339545553278</v>
          </cell>
          <cell r="BL168">
            <v>-3.3690606598260078E-2</v>
          </cell>
          <cell r="BM168">
            <v>0</v>
          </cell>
          <cell r="BN168">
            <v>1</v>
          </cell>
          <cell r="BO168">
            <v>0</v>
          </cell>
        </row>
        <row r="169">
          <cell r="B169" t="str">
            <v>R348</v>
          </cell>
          <cell r="C169" t="str">
            <v>Wirral</v>
          </cell>
          <cell r="E169">
            <v>112.2136</v>
          </cell>
          <cell r="G169">
            <v>161.39477776580901</v>
          </cell>
          <cell r="H169">
            <v>0.77015450744700431</v>
          </cell>
          <cell r="I169">
            <v>0</v>
          </cell>
          <cell r="J169">
            <v>0</v>
          </cell>
          <cell r="K169">
            <v>1.7259E-2</v>
          </cell>
          <cell r="L169">
            <v>4.5093999999999995E-2</v>
          </cell>
          <cell r="M169">
            <v>8.5470000000000008E-3</v>
          </cell>
          <cell r="N169">
            <v>7.8549999999999991E-3</v>
          </cell>
          <cell r="O169">
            <v>1.6066119999999999</v>
          </cell>
          <cell r="P169">
            <v>0</v>
          </cell>
          <cell r="Q169">
            <v>1.7682094944444446</v>
          </cell>
          <cell r="R169">
            <v>0.24225292526515815</v>
          </cell>
          <cell r="S169">
            <v>0.1984126744057258</v>
          </cell>
          <cell r="T169">
            <v>0</v>
          </cell>
          <cell r="W169">
            <v>0.32516</v>
          </cell>
          <cell r="X169">
            <v>26.440105740149257</v>
          </cell>
          <cell r="Y169">
            <v>2.1231909590069913</v>
          </cell>
          <cell r="Z169">
            <v>12.245312510593221</v>
          </cell>
          <cell r="AB169">
            <v>319.40654357712083</v>
          </cell>
          <cell r="AD169">
            <v>112.56167958763719</v>
          </cell>
          <cell r="AF169">
            <v>137.520772334605</v>
          </cell>
          <cell r="AG169">
            <v>0.7881411307629943</v>
          </cell>
          <cell r="AH169">
            <v>0</v>
          </cell>
          <cell r="AI169">
            <v>0</v>
          </cell>
          <cell r="AJ169">
            <v>1.7259E-2</v>
          </cell>
          <cell r="AK169">
            <v>3.0062666666666665E-2</v>
          </cell>
          <cell r="AL169">
            <v>0</v>
          </cell>
          <cell r="AM169">
            <v>1.357912</v>
          </cell>
          <cell r="AN169">
            <v>2.0201354944444447</v>
          </cell>
          <cell r="AO169">
            <v>0.61902687379753862</v>
          </cell>
          <cell r="AP169">
            <v>0</v>
          </cell>
          <cell r="AQ169">
            <v>0</v>
          </cell>
          <cell r="AR169">
            <v>0</v>
          </cell>
          <cell r="AS169">
            <v>0.242531</v>
          </cell>
          <cell r="AT169">
            <v>26.440105740149257</v>
          </cell>
          <cell r="AV169">
            <v>2.1231909590069913</v>
          </cell>
          <cell r="AW169">
            <v>24.933</v>
          </cell>
          <cell r="AY169">
            <v>308.65381678707007</v>
          </cell>
          <cell r="BA169">
            <v>-10.752726790050758</v>
          </cell>
          <cell r="BC169">
            <v>-3.3664704140460126E-2</v>
          </cell>
          <cell r="BE169">
            <v>0</v>
          </cell>
          <cell r="BG169">
            <v>308.65381678707007</v>
          </cell>
          <cell r="BH169">
            <v>-3.3664704140460126E-2</v>
          </cell>
          <cell r="BJ169">
            <v>308.21376085178815</v>
          </cell>
          <cell r="BK169">
            <v>297.83783578069415</v>
          </cell>
          <cell r="BL169">
            <v>-3.3664704140460203E-2</v>
          </cell>
          <cell r="BM169">
            <v>0</v>
          </cell>
          <cell r="BN169">
            <v>1</v>
          </cell>
          <cell r="BO169">
            <v>0</v>
          </cell>
        </row>
        <row r="170">
          <cell r="B170" t="str">
            <v>R961</v>
          </cell>
          <cell r="C170" t="str">
            <v>Leicestershire Fire Authority</v>
          </cell>
          <cell r="E170">
            <v>17.150635000000001</v>
          </cell>
          <cell r="G170">
            <v>18.212214641182001</v>
          </cell>
          <cell r="H170">
            <v>8.5161344422001392E-2</v>
          </cell>
          <cell r="I170">
            <v>0</v>
          </cell>
          <cell r="J170">
            <v>0</v>
          </cell>
          <cell r="K170">
            <v>0</v>
          </cell>
          <cell r="L170">
            <v>0</v>
          </cell>
          <cell r="M170">
            <v>0</v>
          </cell>
          <cell r="N170">
            <v>0</v>
          </cell>
          <cell r="O170">
            <v>0</v>
          </cell>
          <cell r="P170">
            <v>1.2636430179420546</v>
          </cell>
          <cell r="Q170">
            <v>0</v>
          </cell>
          <cell r="R170">
            <v>0</v>
          </cell>
          <cell r="S170">
            <v>0</v>
          </cell>
          <cell r="T170">
            <v>0</v>
          </cell>
          <cell r="W170">
            <v>0</v>
          </cell>
          <cell r="X170">
            <v>0</v>
          </cell>
          <cell r="Y170">
            <v>0</v>
          </cell>
          <cell r="Z170">
            <v>0</v>
          </cell>
          <cell r="AB170">
            <v>36.711654003546052</v>
          </cell>
          <cell r="AD170">
            <v>17.299816880831926</v>
          </cell>
          <cell r="AF170">
            <v>16.63135253095</v>
          </cell>
          <cell r="AG170">
            <v>8.7150250556000508E-2</v>
          </cell>
          <cell r="AH170">
            <v>0</v>
          </cell>
          <cell r="AI170">
            <v>0</v>
          </cell>
          <cell r="AJ170">
            <v>0</v>
          </cell>
          <cell r="AK170">
            <v>0</v>
          </cell>
          <cell r="AL170">
            <v>1.2712463471459883</v>
          </cell>
          <cell r="AM170">
            <v>0.19554099999999999</v>
          </cell>
          <cell r="AN170">
            <v>0</v>
          </cell>
          <cell r="AO170">
            <v>0</v>
          </cell>
          <cell r="AP170">
            <v>0</v>
          </cell>
          <cell r="AQ170">
            <v>0</v>
          </cell>
          <cell r="AR170">
            <v>0</v>
          </cell>
          <cell r="AS170">
            <v>0</v>
          </cell>
          <cell r="AT170">
            <v>0</v>
          </cell>
          <cell r="AV170">
            <v>0</v>
          </cell>
          <cell r="AW170">
            <v>0</v>
          </cell>
          <cell r="AY170">
            <v>35.485107009483912</v>
          </cell>
          <cell r="BA170">
            <v>-1.2265469940621401</v>
          </cell>
          <cell r="BC170">
            <v>-3.3410289657438627E-2</v>
          </cell>
          <cell r="BE170">
            <v>0</v>
          </cell>
          <cell r="BG170">
            <v>35.485107009483912</v>
          </cell>
          <cell r="BH170">
            <v>-3.3410289657438627E-2</v>
          </cell>
          <cell r="BJ170">
            <v>35.425188290766847</v>
          </cell>
          <cell r="BK170">
            <v>34.241622488803024</v>
          </cell>
          <cell r="BL170">
            <v>-3.3410289657438613E-2</v>
          </cell>
          <cell r="BM170">
            <v>0</v>
          </cell>
          <cell r="BN170">
            <v>0</v>
          </cell>
          <cell r="BO170">
            <v>0</v>
          </cell>
        </row>
        <row r="171">
          <cell r="B171" t="str">
            <v>R139</v>
          </cell>
          <cell r="C171" t="str">
            <v>Hertsmere</v>
          </cell>
          <cell r="E171">
            <v>6.0188249999999996</v>
          </cell>
          <cell r="G171">
            <v>5.2746949996780002</v>
          </cell>
          <cell r="H171">
            <v>2.5742077415999955E-2</v>
          </cell>
          <cell r="I171">
            <v>-9.6865999999999994E-2</v>
          </cell>
          <cell r="J171">
            <v>0</v>
          </cell>
          <cell r="K171">
            <v>0</v>
          </cell>
          <cell r="L171">
            <v>0</v>
          </cell>
          <cell r="M171">
            <v>8.5470000000000008E-3</v>
          </cell>
          <cell r="N171">
            <v>7.8549999999999991E-3</v>
          </cell>
          <cell r="O171">
            <v>0</v>
          </cell>
          <cell r="P171">
            <v>0</v>
          </cell>
          <cell r="Q171">
            <v>1.3209274471111112</v>
          </cell>
          <cell r="R171">
            <v>8.1859573220306441E-3</v>
          </cell>
          <cell r="S171">
            <v>7.4534890346927424E-2</v>
          </cell>
          <cell r="T171">
            <v>0</v>
          </cell>
          <cell r="W171">
            <v>0</v>
          </cell>
          <cell r="X171">
            <v>0</v>
          </cell>
          <cell r="Y171">
            <v>0</v>
          </cell>
          <cell r="Z171">
            <v>0</v>
          </cell>
          <cell r="AB171">
            <v>12.642446371874069</v>
          </cell>
          <cell r="AD171">
            <v>6.0458201944017897</v>
          </cell>
          <cell r="AF171">
            <v>4.4575562944270004</v>
          </cell>
          <cell r="AG171">
            <v>2.6343272429000121E-2</v>
          </cell>
          <cell r="AH171">
            <v>-9.6865999999999994E-2</v>
          </cell>
          <cell r="AI171">
            <v>0</v>
          </cell>
          <cell r="AJ171">
            <v>0</v>
          </cell>
          <cell r="AK171">
            <v>0</v>
          </cell>
          <cell r="AL171">
            <v>0</v>
          </cell>
          <cell r="AM171">
            <v>6.6887000000000002E-2</v>
          </cell>
          <cell r="AN171">
            <v>1.7017254204444445</v>
          </cell>
          <cell r="AO171">
            <v>2.0917508280035229E-2</v>
          </cell>
          <cell r="AP171">
            <v>0</v>
          </cell>
          <cell r="AQ171">
            <v>0</v>
          </cell>
          <cell r="AR171">
            <v>0</v>
          </cell>
          <cell r="AS171">
            <v>0</v>
          </cell>
          <cell r="AT171">
            <v>0</v>
          </cell>
          <cell r="AV171">
            <v>0</v>
          </cell>
          <cell r="AW171">
            <v>0</v>
          </cell>
          <cell r="AY171">
            <v>12.222383689982271</v>
          </cell>
          <cell r="BA171">
            <v>-0.42006268189179785</v>
          </cell>
          <cell r="BC171">
            <v>-3.3226376409736698E-2</v>
          </cell>
          <cell r="BE171">
            <v>0</v>
          </cell>
          <cell r="BG171">
            <v>12.222383689982271</v>
          </cell>
          <cell r="BH171">
            <v>-3.3226376409736698E-2</v>
          </cell>
          <cell r="BJ171">
            <v>12.199424279175799</v>
          </cell>
          <cell r="BK171">
            <v>11.794081616093823</v>
          </cell>
          <cell r="BL171">
            <v>-3.3226376409736712E-2</v>
          </cell>
          <cell r="BM171">
            <v>0</v>
          </cell>
          <cell r="BN171">
            <v>0</v>
          </cell>
          <cell r="BO171">
            <v>0</v>
          </cell>
        </row>
        <row r="172">
          <cell r="B172" t="str">
            <v>R627</v>
          </cell>
          <cell r="C172" t="str">
            <v>Southampton</v>
          </cell>
          <cell r="E172">
            <v>73.466967999999994</v>
          </cell>
          <cell r="G172">
            <v>108.70650026769701</v>
          </cell>
          <cell r="H172">
            <v>0.52334305755099653</v>
          </cell>
          <cell r="I172">
            <v>0</v>
          </cell>
          <cell r="J172">
            <v>0</v>
          </cell>
          <cell r="K172">
            <v>0</v>
          </cell>
          <cell r="L172">
            <v>3.4768999999999994E-2</v>
          </cell>
          <cell r="M172">
            <v>8.5470000000000008E-3</v>
          </cell>
          <cell r="N172">
            <v>7.8549999999999991E-3</v>
          </cell>
          <cell r="O172">
            <v>0.64471500000000004</v>
          </cell>
          <cell r="P172">
            <v>0</v>
          </cell>
          <cell r="Q172">
            <v>3.1687972155555553</v>
          </cell>
          <cell r="R172">
            <v>0.16461811932941234</v>
          </cell>
          <cell r="S172">
            <v>0.14555790481275593</v>
          </cell>
          <cell r="T172">
            <v>0</v>
          </cell>
          <cell r="W172">
            <v>0.20036399999999999</v>
          </cell>
          <cell r="X172">
            <v>15.050163812759211</v>
          </cell>
          <cell r="Y172">
            <v>1.0529068465715865</v>
          </cell>
          <cell r="Z172">
            <v>7.536286597457627</v>
          </cell>
          <cell r="AB172">
            <v>210.71139182173414</v>
          </cell>
          <cell r="AD172">
            <v>73.887725694654932</v>
          </cell>
          <cell r="AF172">
            <v>92.662343346043002</v>
          </cell>
          <cell r="AG172">
            <v>0.53556550687900184</v>
          </cell>
          <cell r="AH172">
            <v>0</v>
          </cell>
          <cell r="AI172">
            <v>0</v>
          </cell>
          <cell r="AJ172">
            <v>0</v>
          </cell>
          <cell r="AK172">
            <v>2.317933333333333E-2</v>
          </cell>
          <cell r="AL172">
            <v>0</v>
          </cell>
          <cell r="AM172">
            <v>0.87513300000000005</v>
          </cell>
          <cell r="AN172">
            <v>3.7557486822222219</v>
          </cell>
          <cell r="AO172">
            <v>0.42064730350470786</v>
          </cell>
          <cell r="AP172">
            <v>0</v>
          </cell>
          <cell r="AQ172">
            <v>0</v>
          </cell>
          <cell r="AR172">
            <v>0</v>
          </cell>
          <cell r="AS172">
            <v>0.149448</v>
          </cell>
          <cell r="AT172">
            <v>15.050163812759211</v>
          </cell>
          <cell r="AV172">
            <v>1.0529068465715865</v>
          </cell>
          <cell r="AW172">
            <v>15.324999999999999</v>
          </cell>
          <cell r="AY172">
            <v>203.73786152596799</v>
          </cell>
          <cell r="BA172">
            <v>-6.9735302957661531</v>
          </cell>
          <cell r="BC172">
            <v>-3.3095174567808333E-2</v>
          </cell>
          <cell r="BE172">
            <v>0</v>
          </cell>
          <cell r="BG172">
            <v>203.73786152596799</v>
          </cell>
          <cell r="BH172">
            <v>-3.3095174567808333E-2</v>
          </cell>
          <cell r="BJ172">
            <v>203.32755177888396</v>
          </cell>
          <cell r="BK172">
            <v>196.59839095831671</v>
          </cell>
          <cell r="BL172">
            <v>-3.3095174567808298E-2</v>
          </cell>
          <cell r="BM172">
            <v>0</v>
          </cell>
          <cell r="BN172">
            <v>1</v>
          </cell>
          <cell r="BO172">
            <v>0</v>
          </cell>
        </row>
        <row r="173">
          <cell r="B173" t="str">
            <v>R103</v>
          </cell>
          <cell r="C173" t="str">
            <v>Rochford</v>
          </cell>
          <cell r="E173">
            <v>6.1258520000000001</v>
          </cell>
          <cell r="G173">
            <v>3.2903000373570004</v>
          </cell>
          <cell r="H173">
            <v>1.6429847146999556E-2</v>
          </cell>
          <cell r="I173">
            <v>-0.108099</v>
          </cell>
          <cell r="J173">
            <v>0</v>
          </cell>
          <cell r="K173">
            <v>0</v>
          </cell>
          <cell r="L173">
            <v>0</v>
          </cell>
          <cell r="M173">
            <v>8.5470000000000008E-3</v>
          </cell>
          <cell r="N173">
            <v>7.8549999999999991E-3</v>
          </cell>
          <cell r="O173">
            <v>0</v>
          </cell>
          <cell r="P173">
            <v>0</v>
          </cell>
          <cell r="Q173">
            <v>0.59575419644444449</v>
          </cell>
          <cell r="R173">
            <v>5.1680260190941048E-3</v>
          </cell>
          <cell r="S173">
            <v>6.4668840726424467E-2</v>
          </cell>
          <cell r="T173">
            <v>0</v>
          </cell>
          <cell r="W173">
            <v>0</v>
          </cell>
          <cell r="X173">
            <v>0</v>
          </cell>
          <cell r="Y173">
            <v>0</v>
          </cell>
          <cell r="Z173">
            <v>0</v>
          </cell>
          <cell r="AB173">
            <v>10.006475947693964</v>
          </cell>
          <cell r="AD173">
            <v>6.1597872400825304</v>
          </cell>
          <cell r="AF173">
            <v>2.776768733285</v>
          </cell>
          <cell r="AG173">
            <v>1.6813559077000013E-2</v>
          </cell>
          <cell r="AH173">
            <v>-0.108099</v>
          </cell>
          <cell r="AI173">
            <v>0</v>
          </cell>
          <cell r="AJ173">
            <v>0</v>
          </cell>
          <cell r="AK173">
            <v>0</v>
          </cell>
          <cell r="AL173">
            <v>0</v>
          </cell>
          <cell r="AM173">
            <v>6.7452999999999999E-2</v>
          </cell>
          <cell r="AN173">
            <v>0.75103536977777785</v>
          </cell>
          <cell r="AO173">
            <v>1.3205813662735065E-2</v>
          </cell>
          <cell r="AP173">
            <v>0</v>
          </cell>
          <cell r="AQ173">
            <v>0</v>
          </cell>
          <cell r="AR173">
            <v>0</v>
          </cell>
          <cell r="AS173">
            <v>0</v>
          </cell>
          <cell r="AT173">
            <v>0</v>
          </cell>
          <cell r="AV173">
            <v>0</v>
          </cell>
          <cell r="AW173">
            <v>0</v>
          </cell>
          <cell r="AY173">
            <v>9.6769647158850454</v>
          </cell>
          <cell r="BA173">
            <v>-0.32951123180891884</v>
          </cell>
          <cell r="BC173">
            <v>-3.2929798015939482E-2</v>
          </cell>
          <cell r="BE173">
            <v>0</v>
          </cell>
          <cell r="BG173">
            <v>9.6769647158850454</v>
          </cell>
          <cell r="BH173">
            <v>-3.2929798015939482E-2</v>
          </cell>
          <cell r="BJ173">
            <v>9.6558246746346068</v>
          </cell>
          <cell r="BK173">
            <v>9.3378603184215656</v>
          </cell>
          <cell r="BL173">
            <v>-3.2929798015939385E-2</v>
          </cell>
          <cell r="BM173">
            <v>0</v>
          </cell>
          <cell r="BN173">
            <v>1</v>
          </cell>
          <cell r="BO173">
            <v>0</v>
          </cell>
        </row>
        <row r="174">
          <cell r="B174" t="str">
            <v>R200</v>
          </cell>
          <cell r="C174" t="str">
            <v>West Lindsey</v>
          </cell>
          <cell r="E174">
            <v>5.2825051299999997</v>
          </cell>
          <cell r="G174">
            <v>5.8171846229020003</v>
          </cell>
          <cell r="H174">
            <v>2.8577677771999502E-2</v>
          </cell>
          <cell r="I174">
            <v>-0.18762200000000001</v>
          </cell>
          <cell r="J174">
            <v>0</v>
          </cell>
          <cell r="K174">
            <v>0</v>
          </cell>
          <cell r="L174">
            <v>0</v>
          </cell>
          <cell r="M174">
            <v>8.5470000000000008E-3</v>
          </cell>
          <cell r="N174">
            <v>7.8549999999999991E-3</v>
          </cell>
          <cell r="O174">
            <v>0</v>
          </cell>
          <cell r="P174">
            <v>0</v>
          </cell>
          <cell r="Q174">
            <v>1.5487965235555554</v>
          </cell>
          <cell r="R174">
            <v>9.054425142852195E-3</v>
          </cell>
          <cell r="S174">
            <v>7.6396063526898553E-2</v>
          </cell>
          <cell r="T174">
            <v>0</v>
          </cell>
          <cell r="W174">
            <v>0</v>
          </cell>
          <cell r="X174">
            <v>0</v>
          </cell>
          <cell r="Y174">
            <v>0</v>
          </cell>
          <cell r="Z174">
            <v>0</v>
          </cell>
          <cell r="AB174">
            <v>12.591294442899304</v>
          </cell>
          <cell r="AD174">
            <v>5.3128290319698968</v>
          </cell>
          <cell r="AF174">
            <v>4.9259866230520002</v>
          </cell>
          <cell r="AG174">
            <v>2.9245096998000052E-2</v>
          </cell>
          <cell r="AH174">
            <v>-0.18762200000000001</v>
          </cell>
          <cell r="AI174">
            <v>0</v>
          </cell>
          <cell r="AJ174">
            <v>0</v>
          </cell>
          <cell r="AK174">
            <v>0</v>
          </cell>
          <cell r="AL174">
            <v>0</v>
          </cell>
          <cell r="AM174">
            <v>5.9804000000000003E-2</v>
          </cell>
          <cell r="AN174">
            <v>2.0147400968888887</v>
          </cell>
          <cell r="AO174">
            <v>2.3136696838970024E-2</v>
          </cell>
          <cell r="AP174">
            <v>0</v>
          </cell>
          <cell r="AQ174">
            <v>0</v>
          </cell>
          <cell r="AR174">
            <v>0</v>
          </cell>
          <cell r="AS174">
            <v>0</v>
          </cell>
          <cell r="AT174">
            <v>0</v>
          </cell>
          <cell r="AV174">
            <v>0</v>
          </cell>
          <cell r="AW174">
            <v>0</v>
          </cell>
          <cell r="AY174">
            <v>12.178119545747757</v>
          </cell>
          <cell r="BA174">
            <v>-0.41317489715154743</v>
          </cell>
          <cell r="BC174">
            <v>-3.2814330490424835E-2</v>
          </cell>
          <cell r="BE174">
            <v>0</v>
          </cell>
          <cell r="BG174">
            <v>12.178119545747757</v>
          </cell>
          <cell r="BH174">
            <v>-3.2814330490424835E-2</v>
          </cell>
          <cell r="BJ174">
            <v>12.150064838296565</v>
          </cell>
          <cell r="BK174">
            <v>11.751368595212611</v>
          </cell>
          <cell r="BL174">
            <v>-3.2814330490424863E-2</v>
          </cell>
          <cell r="BM174">
            <v>0</v>
          </cell>
          <cell r="BN174">
            <v>0</v>
          </cell>
          <cell r="BO174">
            <v>1</v>
          </cell>
        </row>
        <row r="175">
          <cell r="B175" t="str">
            <v>R950</v>
          </cell>
          <cell r="C175" t="str">
            <v>Avon Fire Authority</v>
          </cell>
          <cell r="E175">
            <v>21.87029755</v>
          </cell>
          <cell r="G175">
            <v>22.056261810936999</v>
          </cell>
          <cell r="H175">
            <v>0.10312211770899966</v>
          </cell>
          <cell r="I175">
            <v>0</v>
          </cell>
          <cell r="J175">
            <v>0</v>
          </cell>
          <cell r="K175">
            <v>0</v>
          </cell>
          <cell r="L175">
            <v>0</v>
          </cell>
          <cell r="M175">
            <v>0</v>
          </cell>
          <cell r="N175">
            <v>0</v>
          </cell>
          <cell r="O175">
            <v>0</v>
          </cell>
          <cell r="P175">
            <v>1.3761264147511683</v>
          </cell>
          <cell r="Q175">
            <v>0</v>
          </cell>
          <cell r="R175">
            <v>0</v>
          </cell>
          <cell r="S175">
            <v>0</v>
          </cell>
          <cell r="T175">
            <v>0</v>
          </cell>
          <cell r="W175">
            <v>0</v>
          </cell>
          <cell r="X175">
            <v>0</v>
          </cell>
          <cell r="Y175">
            <v>0</v>
          </cell>
          <cell r="Z175">
            <v>0</v>
          </cell>
          <cell r="AB175">
            <v>45.405807893397167</v>
          </cell>
          <cell r="AD175">
            <v>22.068784392612923</v>
          </cell>
          <cell r="AF175">
            <v>20.145236321304999</v>
          </cell>
          <cell r="AG175">
            <v>0.10553048988599889</v>
          </cell>
          <cell r="AH175">
            <v>0</v>
          </cell>
          <cell r="AI175">
            <v>0</v>
          </cell>
          <cell r="AJ175">
            <v>0</v>
          </cell>
          <cell r="AK175">
            <v>0</v>
          </cell>
          <cell r="AL175">
            <v>1.3869507639974066</v>
          </cell>
          <cell r="AM175">
            <v>0.249727</v>
          </cell>
          <cell r="AN175">
            <v>0</v>
          </cell>
          <cell r="AO175">
            <v>0</v>
          </cell>
          <cell r="AP175">
            <v>0</v>
          </cell>
          <cell r="AQ175">
            <v>0</v>
          </cell>
          <cell r="AR175">
            <v>0</v>
          </cell>
          <cell r="AS175">
            <v>0</v>
          </cell>
          <cell r="AT175">
            <v>0</v>
          </cell>
          <cell r="AV175">
            <v>0</v>
          </cell>
          <cell r="AW175">
            <v>0</v>
          </cell>
          <cell r="AY175">
            <v>43.956228967801323</v>
          </cell>
          <cell r="BA175">
            <v>-1.4495789255958442</v>
          </cell>
          <cell r="BC175">
            <v>-3.1924967153962688E-2</v>
          </cell>
          <cell r="BE175">
            <v>0</v>
          </cell>
          <cell r="BG175">
            <v>43.956228967801323</v>
          </cell>
          <cell r="BH175">
            <v>-3.1924967153962688E-2</v>
          </cell>
          <cell r="BJ175">
            <v>43.814677866669079</v>
          </cell>
          <cell r="BK175">
            <v>42.415895714914207</v>
          </cell>
          <cell r="BL175">
            <v>-3.1924967153962827E-2</v>
          </cell>
          <cell r="BM175">
            <v>0</v>
          </cell>
          <cell r="BN175">
            <v>0</v>
          </cell>
          <cell r="BO175">
            <v>0</v>
          </cell>
        </row>
        <row r="176">
          <cell r="B176" t="str">
            <v>R614</v>
          </cell>
          <cell r="C176" t="str">
            <v>Harrogate</v>
          </cell>
          <cell r="E176">
            <v>12.858577</v>
          </cell>
          <cell r="G176">
            <v>7.3886889908629998</v>
          </cell>
          <cell r="H176">
            <v>3.5383482410999943E-2</v>
          </cell>
          <cell r="I176">
            <v>-4.5880999999999998E-2</v>
          </cell>
          <cell r="J176">
            <v>0</v>
          </cell>
          <cell r="K176">
            <v>0</v>
          </cell>
          <cell r="L176">
            <v>0</v>
          </cell>
          <cell r="M176">
            <v>8.5470000000000008E-3</v>
          </cell>
          <cell r="N176">
            <v>7.8549999999999991E-3</v>
          </cell>
          <cell r="O176">
            <v>0</v>
          </cell>
          <cell r="P176">
            <v>0</v>
          </cell>
          <cell r="Q176">
            <v>1.089375816888889</v>
          </cell>
          <cell r="R176">
            <v>1.1351188344601609E-2</v>
          </cell>
          <cell r="S176">
            <v>7.9095234457552524E-2</v>
          </cell>
          <cell r="T176">
            <v>0</v>
          </cell>
          <cell r="W176">
            <v>0</v>
          </cell>
          <cell r="X176">
            <v>0</v>
          </cell>
          <cell r="Y176">
            <v>0</v>
          </cell>
          <cell r="Z176">
            <v>0</v>
          </cell>
          <cell r="AB176">
            <v>21.432992712965039</v>
          </cell>
          <cell r="AD176">
            <v>12.918697736656444</v>
          </cell>
          <cell r="AF176">
            <v>6.2911270983370002</v>
          </cell>
          <cell r="AG176">
            <v>3.6209848242000214E-2</v>
          </cell>
          <cell r="AH176">
            <v>-4.5880999999999998E-2</v>
          </cell>
          <cell r="AI176">
            <v>0</v>
          </cell>
          <cell r="AJ176">
            <v>0</v>
          </cell>
          <cell r="AK176">
            <v>0</v>
          </cell>
          <cell r="AL176">
            <v>0</v>
          </cell>
          <cell r="AM176">
            <v>0.13975499999999999</v>
          </cell>
          <cell r="AN176">
            <v>1.3812599768888889</v>
          </cell>
          <cell r="AO176">
            <v>2.900559663894552E-2</v>
          </cell>
          <cell r="AP176">
            <v>0</v>
          </cell>
          <cell r="AQ176">
            <v>0</v>
          </cell>
          <cell r="AR176">
            <v>0</v>
          </cell>
          <cell r="AS176">
            <v>0</v>
          </cell>
          <cell r="AT176">
            <v>0</v>
          </cell>
          <cell r="AV176">
            <v>0</v>
          </cell>
          <cell r="AW176">
            <v>0</v>
          </cell>
          <cell r="AY176">
            <v>20.750174256763277</v>
          </cell>
          <cell r="BA176">
            <v>-0.68281845620176185</v>
          </cell>
          <cell r="BC176">
            <v>-3.1858288076994395E-2</v>
          </cell>
          <cell r="BE176">
            <v>0</v>
          </cell>
          <cell r="BG176">
            <v>20.750174256763277</v>
          </cell>
          <cell r="BH176">
            <v>-3.1858288076994395E-2</v>
          </cell>
          <cell r="BJ176">
            <v>20.681928480206345</v>
          </cell>
          <cell r="BK176">
            <v>20.023037644696135</v>
          </cell>
          <cell r="BL176">
            <v>-3.1858288076994458E-2</v>
          </cell>
          <cell r="BM176">
            <v>0</v>
          </cell>
          <cell r="BN176">
            <v>0</v>
          </cell>
          <cell r="BO176">
            <v>1</v>
          </cell>
        </row>
        <row r="177">
          <cell r="B177" t="str">
            <v>R653</v>
          </cell>
          <cell r="C177" t="str">
            <v>Torbay</v>
          </cell>
          <cell r="E177">
            <v>52.607537000000001</v>
          </cell>
          <cell r="G177">
            <v>64.941068130413996</v>
          </cell>
          <cell r="H177">
            <v>0.3076503168110028</v>
          </cell>
          <cell r="I177">
            <v>-3.7149000000000001E-2</v>
          </cell>
          <cell r="J177">
            <v>0</v>
          </cell>
          <cell r="K177">
            <v>0</v>
          </cell>
          <cell r="L177">
            <v>3.4090999999999996E-2</v>
          </cell>
          <cell r="M177">
            <v>8.5470000000000008E-3</v>
          </cell>
          <cell r="N177">
            <v>7.8549999999999991E-3</v>
          </cell>
          <cell r="O177">
            <v>0.66008500000000003</v>
          </cell>
          <cell r="P177">
            <v>0</v>
          </cell>
          <cell r="Q177">
            <v>2.0993895855555555</v>
          </cell>
          <cell r="R177">
            <v>9.7635270204437297E-2</v>
          </cell>
          <cell r="S177">
            <v>0.11380559835540505</v>
          </cell>
          <cell r="T177">
            <v>0</v>
          </cell>
          <cell r="W177">
            <v>0.149647</v>
          </cell>
          <cell r="X177">
            <v>7.3506147968490358</v>
          </cell>
          <cell r="Y177">
            <v>1.0564202724624969</v>
          </cell>
          <cell r="Z177">
            <v>5.3364064894067793</v>
          </cell>
          <cell r="AB177">
            <v>134.7336034600587</v>
          </cell>
          <cell r="AD177">
            <v>53.023832592820668</v>
          </cell>
          <cell r="AF177">
            <v>54.934837902433998</v>
          </cell>
          <cell r="AG177">
            <v>0.31483535605699942</v>
          </cell>
          <cell r="AH177">
            <v>-3.7149000000000001E-2</v>
          </cell>
          <cell r="AI177">
            <v>0</v>
          </cell>
          <cell r="AJ177">
            <v>0</v>
          </cell>
          <cell r="AK177">
            <v>2.2727333333333329E-2</v>
          </cell>
          <cell r="AL177">
            <v>0</v>
          </cell>
          <cell r="AM177">
            <v>0.63863499999999995</v>
          </cell>
          <cell r="AN177">
            <v>2.5755249188888891</v>
          </cell>
          <cell r="AO177">
            <v>0.2494865893605924</v>
          </cell>
          <cell r="AP177">
            <v>0</v>
          </cell>
          <cell r="AQ177">
            <v>0</v>
          </cell>
          <cell r="AR177">
            <v>0</v>
          </cell>
          <cell r="AS177">
            <v>0.111619</v>
          </cell>
          <cell r="AT177">
            <v>7.3506147968490358</v>
          </cell>
          <cell r="AV177">
            <v>1.0564202724624969</v>
          </cell>
          <cell r="AW177">
            <v>10.225</v>
          </cell>
          <cell r="AY177">
            <v>130.46638476220602</v>
          </cell>
          <cell r="BA177">
            <v>-4.2672186978526838</v>
          </cell>
          <cell r="BC177">
            <v>-3.1671525055868378E-2</v>
          </cell>
          <cell r="BE177">
            <v>0</v>
          </cell>
          <cell r="BG177">
            <v>130.46638476220602</v>
          </cell>
          <cell r="BH177">
            <v>-3.1671525055868378E-2</v>
          </cell>
          <cell r="BJ177">
            <v>130.01221005201961</v>
          </cell>
          <cell r="BK177">
            <v>125.89452508378824</v>
          </cell>
          <cell r="BL177">
            <v>-3.1671525055868462E-2</v>
          </cell>
          <cell r="BM177">
            <v>0</v>
          </cell>
          <cell r="BN177">
            <v>1</v>
          </cell>
          <cell r="BO177">
            <v>0</v>
          </cell>
        </row>
        <row r="178">
          <cell r="B178" t="str">
            <v>R70</v>
          </cell>
          <cell r="C178" t="str">
            <v>West Devon</v>
          </cell>
          <cell r="E178">
            <v>3.923435</v>
          </cell>
          <cell r="G178">
            <v>3.168131193172</v>
          </cell>
          <cell r="H178">
            <v>1.5580389830000234E-2</v>
          </cell>
          <cell r="I178">
            <v>-0.11944299999999999</v>
          </cell>
          <cell r="J178">
            <v>0</v>
          </cell>
          <cell r="K178">
            <v>0</v>
          </cell>
          <cell r="L178">
            <v>0</v>
          </cell>
          <cell r="M178">
            <v>8.5470000000000008E-3</v>
          </cell>
          <cell r="N178">
            <v>7.8549999999999991E-3</v>
          </cell>
          <cell r="O178">
            <v>0</v>
          </cell>
          <cell r="P178">
            <v>0</v>
          </cell>
          <cell r="Q178">
            <v>1.2487937502222222</v>
          </cell>
          <cell r="R178">
            <v>4.9627877802731549E-3</v>
          </cell>
          <cell r="S178">
            <v>6.2617949815328505E-2</v>
          </cell>
          <cell r="T178">
            <v>0</v>
          </cell>
          <cell r="W178">
            <v>0</v>
          </cell>
          <cell r="X178">
            <v>0</v>
          </cell>
          <cell r="Y178">
            <v>0</v>
          </cell>
          <cell r="Z178">
            <v>0</v>
          </cell>
          <cell r="AB178">
            <v>8.3204800708198228</v>
          </cell>
          <cell r="AD178">
            <v>3.937800252214505</v>
          </cell>
          <cell r="AF178">
            <v>2.6975358869190003</v>
          </cell>
          <cell r="AG178">
            <v>1.5944263053999982E-2</v>
          </cell>
          <cell r="AH178">
            <v>-0.11944299999999999</v>
          </cell>
          <cell r="AI178">
            <v>0</v>
          </cell>
          <cell r="AJ178">
            <v>0</v>
          </cell>
          <cell r="AK178">
            <v>0</v>
          </cell>
          <cell r="AL178">
            <v>0</v>
          </cell>
          <cell r="AM178">
            <v>4.2236999999999997E-2</v>
          </cell>
          <cell r="AN178">
            <v>1.471790656888889</v>
          </cell>
          <cell r="AO178">
            <v>1.2681370107628414E-2</v>
          </cell>
          <cell r="AP178">
            <v>0</v>
          </cell>
          <cell r="AQ178">
            <v>0</v>
          </cell>
          <cell r="AR178">
            <v>0</v>
          </cell>
          <cell r="AS178">
            <v>0</v>
          </cell>
          <cell r="AT178">
            <v>0</v>
          </cell>
          <cell r="AV178">
            <v>0</v>
          </cell>
          <cell r="AW178">
            <v>0</v>
          </cell>
          <cell r="AY178">
            <v>8.0585464291840232</v>
          </cell>
          <cell r="BA178">
            <v>-0.26193364163579957</v>
          </cell>
          <cell r="BC178">
            <v>-3.1480592394471187E-2</v>
          </cell>
          <cell r="BE178">
            <v>0</v>
          </cell>
          <cell r="BG178">
            <v>8.0585464291840232</v>
          </cell>
          <cell r="BH178">
            <v>-3.1480592394471187E-2</v>
          </cell>
          <cell r="BJ178">
            <v>8.0289101970152146</v>
          </cell>
          <cell r="BK178">
            <v>7.7761553477311658</v>
          </cell>
          <cell r="BL178">
            <v>-3.1480592394471117E-2</v>
          </cell>
          <cell r="BM178">
            <v>0</v>
          </cell>
          <cell r="BN178">
            <v>0</v>
          </cell>
          <cell r="BO178">
            <v>1</v>
          </cell>
        </row>
        <row r="179">
          <cell r="B179" t="str">
            <v>R111</v>
          </cell>
          <cell r="C179" t="str">
            <v>Gloucester</v>
          </cell>
          <cell r="E179">
            <v>6.2557029999999996</v>
          </cell>
          <cell r="G179">
            <v>7.1719603390459996</v>
          </cell>
          <cell r="H179">
            <v>3.5023941949999894E-2</v>
          </cell>
          <cell r="I179">
            <v>-2.7427E-2</v>
          </cell>
          <cell r="J179">
            <v>0</v>
          </cell>
          <cell r="K179">
            <v>0</v>
          </cell>
          <cell r="L179">
            <v>0</v>
          </cell>
          <cell r="M179">
            <v>8.5470000000000008E-3</v>
          </cell>
          <cell r="N179">
            <v>7.8549999999999991E-3</v>
          </cell>
          <cell r="O179">
            <v>0</v>
          </cell>
          <cell r="P179">
            <v>0</v>
          </cell>
          <cell r="Q179">
            <v>2.5322774880000005</v>
          </cell>
          <cell r="R179">
            <v>1.1115451231127728E-2</v>
          </cell>
          <cell r="S179">
            <v>9.1312950254506475E-2</v>
          </cell>
          <cell r="T179">
            <v>0</v>
          </cell>
          <cell r="W179">
            <v>0</v>
          </cell>
          <cell r="X179">
            <v>0</v>
          </cell>
          <cell r="Y179">
            <v>0</v>
          </cell>
          <cell r="Z179">
            <v>0</v>
          </cell>
          <cell r="AB179">
            <v>16.086368170481634</v>
          </cell>
          <cell r="AD179">
            <v>6.3395023272281792</v>
          </cell>
          <cell r="AF179">
            <v>6.0927152184160001</v>
          </cell>
          <cell r="AG179">
            <v>3.5841910871000027E-2</v>
          </cell>
          <cell r="AH179">
            <v>-2.7427E-2</v>
          </cell>
          <cell r="AI179">
            <v>0</v>
          </cell>
          <cell r="AJ179">
            <v>0</v>
          </cell>
          <cell r="AK179">
            <v>0</v>
          </cell>
          <cell r="AL179">
            <v>0</v>
          </cell>
          <cell r="AM179">
            <v>7.3903999999999997E-2</v>
          </cell>
          <cell r="AN179">
            <v>3.0379306080000004</v>
          </cell>
          <cell r="AO179">
            <v>2.8403219564521888E-2</v>
          </cell>
          <cell r="AP179">
            <v>0</v>
          </cell>
          <cell r="AQ179">
            <v>0</v>
          </cell>
          <cell r="AR179">
            <v>0</v>
          </cell>
          <cell r="AS179">
            <v>0</v>
          </cell>
          <cell r="AT179">
            <v>0</v>
          </cell>
          <cell r="AV179">
            <v>0</v>
          </cell>
          <cell r="AW179">
            <v>0</v>
          </cell>
          <cell r="AY179">
            <v>15.580870284079701</v>
          </cell>
          <cell r="BA179">
            <v>-0.50549788640193327</v>
          </cell>
          <cell r="BC179">
            <v>-3.142399086261858E-2</v>
          </cell>
          <cell r="BE179">
            <v>0</v>
          </cell>
          <cell r="BG179">
            <v>15.580870284079701</v>
          </cell>
          <cell r="BH179">
            <v>-3.142399086261858E-2</v>
          </cell>
          <cell r="BJ179">
            <v>15.522662675423625</v>
          </cell>
          <cell r="BK179">
            <v>15.034878665347602</v>
          </cell>
          <cell r="BL179">
            <v>-3.1423990862618621E-2</v>
          </cell>
          <cell r="BM179">
            <v>0</v>
          </cell>
          <cell r="BN179">
            <v>0</v>
          </cell>
          <cell r="BO179">
            <v>0</v>
          </cell>
        </row>
        <row r="180">
          <cell r="B180" t="str">
            <v>R962</v>
          </cell>
          <cell r="C180" t="str">
            <v>Staffordshire Fire Authority</v>
          </cell>
          <cell r="E180">
            <v>21.629597</v>
          </cell>
          <cell r="G180">
            <v>19.950346616643998</v>
          </cell>
          <cell r="H180">
            <v>9.0939516308002177E-2</v>
          </cell>
          <cell r="I180">
            <v>0</v>
          </cell>
          <cell r="J180">
            <v>0</v>
          </cell>
          <cell r="K180">
            <v>0</v>
          </cell>
          <cell r="L180">
            <v>0</v>
          </cell>
          <cell r="M180">
            <v>0</v>
          </cell>
          <cell r="N180">
            <v>0</v>
          </cell>
          <cell r="O180">
            <v>0</v>
          </cell>
          <cell r="P180">
            <v>0.41172892844745296</v>
          </cell>
          <cell r="Q180">
            <v>0</v>
          </cell>
          <cell r="R180">
            <v>0</v>
          </cell>
          <cell r="S180">
            <v>0</v>
          </cell>
          <cell r="T180">
            <v>0</v>
          </cell>
          <cell r="W180">
            <v>0</v>
          </cell>
          <cell r="X180">
            <v>0</v>
          </cell>
          <cell r="Y180">
            <v>0</v>
          </cell>
          <cell r="Z180">
            <v>0</v>
          </cell>
          <cell r="AB180">
            <v>42.082612061399459</v>
          </cell>
          <cell r="AD180">
            <v>21.731653776251054</v>
          </cell>
          <cell r="AF180">
            <v>18.274335719785999</v>
          </cell>
          <cell r="AG180">
            <v>9.3063369130000476E-2</v>
          </cell>
          <cell r="AH180">
            <v>0</v>
          </cell>
          <cell r="AI180">
            <v>0</v>
          </cell>
          <cell r="AJ180">
            <v>0</v>
          </cell>
          <cell r="AK180">
            <v>0</v>
          </cell>
          <cell r="AL180">
            <v>0.42022858086411702</v>
          </cell>
          <cell r="AM180">
            <v>0.247553</v>
          </cell>
          <cell r="AN180">
            <v>0</v>
          </cell>
          <cell r="AO180">
            <v>0</v>
          </cell>
          <cell r="AP180">
            <v>0</v>
          </cell>
          <cell r="AQ180">
            <v>0</v>
          </cell>
          <cell r="AR180">
            <v>0</v>
          </cell>
          <cell r="AS180">
            <v>0</v>
          </cell>
          <cell r="AT180">
            <v>0</v>
          </cell>
          <cell r="AV180">
            <v>0</v>
          </cell>
          <cell r="AW180">
            <v>0</v>
          </cell>
          <cell r="AY180">
            <v>40.766834446031176</v>
          </cell>
          <cell r="BA180">
            <v>-1.3157776153682832</v>
          </cell>
          <cell r="BC180">
            <v>-3.1266538622852939E-2</v>
          </cell>
          <cell r="BE180">
            <v>0</v>
          </cell>
          <cell r="BG180">
            <v>40.766834446031176</v>
          </cell>
          <cell r="BH180">
            <v>-3.1266538622852939E-2</v>
          </cell>
          <cell r="BJ180">
            <v>40.607934905313016</v>
          </cell>
          <cell r="BK180">
            <v>39.338265340201744</v>
          </cell>
          <cell r="BL180">
            <v>-3.126653862285305E-2</v>
          </cell>
          <cell r="BM180">
            <v>0</v>
          </cell>
          <cell r="BN180">
            <v>0</v>
          </cell>
          <cell r="BO180">
            <v>0</v>
          </cell>
        </row>
        <row r="181">
          <cell r="B181" t="str">
            <v>R60</v>
          </cell>
          <cell r="C181" t="str">
            <v>Derbyshire Dales</v>
          </cell>
          <cell r="E181">
            <v>5.284764</v>
          </cell>
          <cell r="G181">
            <v>3.343091000966</v>
          </cell>
          <cell r="H181">
            <v>1.5837062667999884E-2</v>
          </cell>
          <cell r="I181">
            <v>-9.5520999999999995E-2</v>
          </cell>
          <cell r="J181">
            <v>0</v>
          </cell>
          <cell r="K181">
            <v>0</v>
          </cell>
          <cell r="L181">
            <v>0</v>
          </cell>
          <cell r="M181">
            <v>8.5470000000000008E-3</v>
          </cell>
          <cell r="N181">
            <v>7.8549999999999991E-3</v>
          </cell>
          <cell r="O181">
            <v>0</v>
          </cell>
          <cell r="P181">
            <v>0</v>
          </cell>
          <cell r="Q181">
            <v>0.69577469599999997</v>
          </cell>
          <cell r="R181">
            <v>5.1109932581054332E-3</v>
          </cell>
          <cell r="S181">
            <v>6.2049002278520456E-2</v>
          </cell>
          <cell r="T181">
            <v>0</v>
          </cell>
          <cell r="W181">
            <v>0</v>
          </cell>
          <cell r="X181">
            <v>0</v>
          </cell>
          <cell r="Y181">
            <v>0</v>
          </cell>
          <cell r="Z181">
            <v>0</v>
          </cell>
          <cell r="AB181">
            <v>9.3275077551706271</v>
          </cell>
          <cell r="AD181">
            <v>5.3093504237169888</v>
          </cell>
          <cell r="AF181">
            <v>2.8793402040410001</v>
          </cell>
          <cell r="AG181">
            <v>1.6206930372999979E-2</v>
          </cell>
          <cell r="AH181">
            <v>-9.5520999999999995E-2</v>
          </cell>
          <cell r="AI181">
            <v>0</v>
          </cell>
          <cell r="AJ181">
            <v>0</v>
          </cell>
          <cell r="AK181">
            <v>0</v>
          </cell>
          <cell r="AL181">
            <v>0</v>
          </cell>
          <cell r="AM181">
            <v>5.7620999999999999E-2</v>
          </cell>
          <cell r="AN181">
            <v>0.85600989599999999</v>
          </cell>
          <cell r="AO181">
            <v>1.3060078325586023E-2</v>
          </cell>
          <cell r="AP181">
            <v>0</v>
          </cell>
          <cell r="AQ181">
            <v>0</v>
          </cell>
          <cell r="AR181">
            <v>0</v>
          </cell>
          <cell r="AS181">
            <v>0</v>
          </cell>
          <cell r="AT181">
            <v>0</v>
          </cell>
          <cell r="AV181">
            <v>0</v>
          </cell>
          <cell r="AW181">
            <v>0</v>
          </cell>
          <cell r="AY181">
            <v>9.036067532456574</v>
          </cell>
          <cell r="BA181">
            <v>-0.29144022271405312</v>
          </cell>
          <cell r="BC181">
            <v>-3.1245240461204186E-2</v>
          </cell>
          <cell r="BE181">
            <v>0</v>
          </cell>
          <cell r="BG181">
            <v>9.036067532456574</v>
          </cell>
          <cell r="BH181">
            <v>-3.1245240461204186E-2</v>
          </cell>
          <cell r="BJ181">
            <v>9.0006491801919566</v>
          </cell>
          <cell r="BK181">
            <v>8.7194217322499181</v>
          </cell>
          <cell r="BL181">
            <v>-3.1245240461204239E-2</v>
          </cell>
          <cell r="BM181">
            <v>0</v>
          </cell>
          <cell r="BN181">
            <v>0</v>
          </cell>
          <cell r="BO181">
            <v>1</v>
          </cell>
        </row>
        <row r="182">
          <cell r="B182" t="str">
            <v>R956</v>
          </cell>
          <cell r="C182" t="str">
            <v>Derbyshire Fire Authority</v>
          </cell>
          <cell r="E182">
            <v>20.080369999999998</v>
          </cell>
          <cell r="G182">
            <v>18.396294530471</v>
          </cell>
          <cell r="H182">
            <v>8.4930205406002698E-2</v>
          </cell>
          <cell r="I182">
            <v>0</v>
          </cell>
          <cell r="J182">
            <v>0</v>
          </cell>
          <cell r="K182">
            <v>0</v>
          </cell>
          <cell r="L182">
            <v>0</v>
          </cell>
          <cell r="M182">
            <v>0</v>
          </cell>
          <cell r="N182">
            <v>0</v>
          </cell>
          <cell r="O182">
            <v>0</v>
          </cell>
          <cell r="P182">
            <v>0.24033630126319772</v>
          </cell>
          <cell r="Q182">
            <v>0</v>
          </cell>
          <cell r="R182">
            <v>0</v>
          </cell>
          <cell r="S182">
            <v>0</v>
          </cell>
          <cell r="T182">
            <v>0</v>
          </cell>
          <cell r="W182">
            <v>0</v>
          </cell>
          <cell r="X182">
            <v>0</v>
          </cell>
          <cell r="Y182">
            <v>0</v>
          </cell>
          <cell r="Z182">
            <v>0</v>
          </cell>
          <cell r="AB182">
            <v>38.8019310371402</v>
          </cell>
          <cell r="AD182">
            <v>20.206030479756638</v>
          </cell>
          <cell r="AF182">
            <v>16.830106950704998</v>
          </cell>
          <cell r="AG182">
            <v>8.6913713388000621E-2</v>
          </cell>
          <cell r="AH182">
            <v>0</v>
          </cell>
          <cell r="AI182">
            <v>0</v>
          </cell>
          <cell r="AJ182">
            <v>0</v>
          </cell>
          <cell r="AK182">
            <v>0</v>
          </cell>
          <cell r="AL182">
            <v>0.24551371660131541</v>
          </cell>
          <cell r="AM182">
            <v>0.231264</v>
          </cell>
          <cell r="AN182">
            <v>0</v>
          </cell>
          <cell r="AO182">
            <v>0</v>
          </cell>
          <cell r="AP182">
            <v>0</v>
          </cell>
          <cell r="AQ182">
            <v>0</v>
          </cell>
          <cell r="AR182">
            <v>0</v>
          </cell>
          <cell r="AS182">
            <v>0</v>
          </cell>
          <cell r="AT182">
            <v>0</v>
          </cell>
          <cell r="AV182">
            <v>0</v>
          </cell>
          <cell r="AW182">
            <v>0</v>
          </cell>
          <cell r="AY182">
            <v>37.599828860450955</v>
          </cell>
          <cell r="BA182">
            <v>-1.2021021766892446</v>
          </cell>
          <cell r="BC182">
            <v>-3.098047299601207E-2</v>
          </cell>
          <cell r="BE182">
            <v>0</v>
          </cell>
          <cell r="BG182">
            <v>37.599828860450955</v>
          </cell>
          <cell r="BH182">
            <v>-3.098047299601207E-2</v>
          </cell>
          <cell r="BJ182">
            <v>37.44221692935082</v>
          </cell>
          <cell r="BK182">
            <v>36.282239338860244</v>
          </cell>
          <cell r="BL182">
            <v>-3.0980472996012014E-2</v>
          </cell>
          <cell r="BM182">
            <v>0</v>
          </cell>
          <cell r="BN182">
            <v>0</v>
          </cell>
          <cell r="BO182">
            <v>0</v>
          </cell>
        </row>
        <row r="183">
          <cell r="B183" t="str">
            <v>R180</v>
          </cell>
          <cell r="C183" t="str">
            <v>Ribble Valley</v>
          </cell>
          <cell r="E183">
            <v>3.0095002000000002</v>
          </cell>
          <cell r="G183">
            <v>2.6358170000240002</v>
          </cell>
          <cell r="H183">
            <v>1.2804939174000173E-2</v>
          </cell>
          <cell r="I183">
            <v>-2.3063E-2</v>
          </cell>
          <cell r="J183">
            <v>0</v>
          </cell>
          <cell r="K183">
            <v>0</v>
          </cell>
          <cell r="L183">
            <v>0</v>
          </cell>
          <cell r="M183">
            <v>8.5470000000000008E-3</v>
          </cell>
          <cell r="N183">
            <v>7.8549999999999991E-3</v>
          </cell>
          <cell r="O183">
            <v>0</v>
          </cell>
          <cell r="P183">
            <v>0</v>
          </cell>
          <cell r="Q183">
            <v>0.59480644533333338</v>
          </cell>
          <cell r="R183">
            <v>4.0840739140368841E-3</v>
          </cell>
          <cell r="S183">
            <v>5.6552550754685363E-2</v>
          </cell>
          <cell r="T183">
            <v>0</v>
          </cell>
          <cell r="W183">
            <v>0</v>
          </cell>
          <cell r="X183">
            <v>0</v>
          </cell>
          <cell r="Y183">
            <v>0</v>
          </cell>
          <cell r="Z183">
            <v>0</v>
          </cell>
          <cell r="AB183">
            <v>6.3069042092000567</v>
          </cell>
          <cell r="AD183">
            <v>3.0211943469209674</v>
          </cell>
          <cell r="AF183">
            <v>2.2362670703549998</v>
          </cell>
          <cell r="AG183">
            <v>1.3103992954999907E-2</v>
          </cell>
          <cell r="AH183">
            <v>-2.3063E-2</v>
          </cell>
          <cell r="AI183">
            <v>0</v>
          </cell>
          <cell r="AJ183">
            <v>0</v>
          </cell>
          <cell r="AK183">
            <v>0</v>
          </cell>
          <cell r="AL183">
            <v>0</v>
          </cell>
          <cell r="AM183">
            <v>3.2173E-2</v>
          </cell>
          <cell r="AN183">
            <v>0.82191535199999999</v>
          </cell>
          <cell r="AO183">
            <v>1.0435999914540306E-2</v>
          </cell>
          <cell r="AP183">
            <v>0</v>
          </cell>
          <cell r="AQ183">
            <v>0</v>
          </cell>
          <cell r="AR183">
            <v>0</v>
          </cell>
          <cell r="AS183">
            <v>0</v>
          </cell>
          <cell r="AT183">
            <v>0</v>
          </cell>
          <cell r="AV183">
            <v>0</v>
          </cell>
          <cell r="AW183">
            <v>0</v>
          </cell>
          <cell r="AY183">
            <v>6.1120267621455087</v>
          </cell>
          <cell r="BA183">
            <v>-0.19487744705454801</v>
          </cell>
          <cell r="BC183">
            <v>-3.0899065625616267E-2</v>
          </cell>
          <cell r="BE183">
            <v>0</v>
          </cell>
          <cell r="BG183">
            <v>6.1120267621455087</v>
          </cell>
          <cell r="BH183">
            <v>-3.0899065625616267E-2</v>
          </cell>
          <cell r="BJ183">
            <v>6.0858949346483033</v>
          </cell>
          <cell r="BK183">
            <v>5.8978464676720002</v>
          </cell>
          <cell r="BL183">
            <v>-3.0899065625616205E-2</v>
          </cell>
          <cell r="BM183">
            <v>0</v>
          </cell>
          <cell r="BN183">
            <v>0</v>
          </cell>
          <cell r="BO183">
            <v>1</v>
          </cell>
        </row>
        <row r="184">
          <cell r="B184" t="str">
            <v>R958</v>
          </cell>
          <cell r="C184" t="str">
            <v>Durham Fire Authority</v>
          </cell>
          <cell r="E184">
            <v>14.68623</v>
          </cell>
          <cell r="G184">
            <v>14.581964241928</v>
          </cell>
          <cell r="H184">
            <v>6.7343187677999961E-2</v>
          </cell>
          <cell r="I184">
            <v>0</v>
          </cell>
          <cell r="J184">
            <v>0</v>
          </cell>
          <cell r="K184">
            <v>0</v>
          </cell>
          <cell r="L184">
            <v>0</v>
          </cell>
          <cell r="M184">
            <v>0</v>
          </cell>
          <cell r="N184">
            <v>0</v>
          </cell>
          <cell r="O184">
            <v>0</v>
          </cell>
          <cell r="P184">
            <v>0.29527921152596875</v>
          </cell>
          <cell r="Q184">
            <v>0</v>
          </cell>
          <cell r="R184">
            <v>0</v>
          </cell>
          <cell r="S184">
            <v>0</v>
          </cell>
          <cell r="T184">
            <v>0</v>
          </cell>
          <cell r="W184">
            <v>0</v>
          </cell>
          <cell r="X184">
            <v>0</v>
          </cell>
          <cell r="Y184">
            <v>0</v>
          </cell>
          <cell r="Z184">
            <v>0</v>
          </cell>
          <cell r="AB184">
            <v>29.630816641131968</v>
          </cell>
          <cell r="AD184">
            <v>14.823369951308591</v>
          </cell>
          <cell r="AF184">
            <v>13.338239698247001</v>
          </cell>
          <cell r="AG184">
            <v>6.8915958515000528E-2</v>
          </cell>
          <cell r="AH184">
            <v>0</v>
          </cell>
          <cell r="AI184">
            <v>0</v>
          </cell>
          <cell r="AJ184">
            <v>0</v>
          </cell>
          <cell r="AK184">
            <v>0</v>
          </cell>
          <cell r="AL184">
            <v>0.30143693659205623</v>
          </cell>
          <cell r="AM184">
            <v>0.18340300000000001</v>
          </cell>
          <cell r="AN184">
            <v>0</v>
          </cell>
          <cell r="AO184">
            <v>0</v>
          </cell>
          <cell r="AP184">
            <v>0</v>
          </cell>
          <cell r="AQ184">
            <v>0</v>
          </cell>
          <cell r="AR184">
            <v>0</v>
          </cell>
          <cell r="AS184">
            <v>0</v>
          </cell>
          <cell r="AT184">
            <v>0</v>
          </cell>
          <cell r="AV184">
            <v>0</v>
          </cell>
          <cell r="AW184">
            <v>0</v>
          </cell>
          <cell r="AY184">
            <v>28.715365544662649</v>
          </cell>
          <cell r="BA184">
            <v>-0.91545109646931877</v>
          </cell>
          <cell r="BC184">
            <v>-3.0895236792040922E-2</v>
          </cell>
          <cell r="BE184">
            <v>0</v>
          </cell>
          <cell r="BG184">
            <v>28.715365544662649</v>
          </cell>
          <cell r="BH184">
            <v>-3.0895236792040922E-2</v>
          </cell>
          <cell r="BJ184">
            <v>28.592480704353374</v>
          </cell>
          <cell r="BK184">
            <v>27.709109242520512</v>
          </cell>
          <cell r="BL184">
            <v>-3.0895236792041047E-2</v>
          </cell>
          <cell r="BM184">
            <v>0</v>
          </cell>
          <cell r="BN184">
            <v>0</v>
          </cell>
          <cell r="BO184">
            <v>0</v>
          </cell>
        </row>
        <row r="185">
          <cell r="B185" t="str">
            <v>R204</v>
          </cell>
          <cell r="C185" t="str">
            <v>North Norfolk</v>
          </cell>
          <cell r="E185">
            <v>5.1061100000000001</v>
          </cell>
          <cell r="G185">
            <v>6.2615161778459996</v>
          </cell>
          <cell r="H185">
            <v>3.0492486721999942E-2</v>
          </cell>
          <cell r="I185">
            <v>-0.17802499999999999</v>
          </cell>
          <cell r="J185">
            <v>0</v>
          </cell>
          <cell r="K185">
            <v>0</v>
          </cell>
          <cell r="L185">
            <v>0</v>
          </cell>
          <cell r="M185">
            <v>8.5470000000000008E-3</v>
          </cell>
          <cell r="N185">
            <v>7.8549999999999991E-3</v>
          </cell>
          <cell r="O185">
            <v>0</v>
          </cell>
          <cell r="P185">
            <v>0</v>
          </cell>
          <cell r="Q185">
            <v>1.2672415804444443</v>
          </cell>
          <cell r="R185">
            <v>9.7305760718167031E-3</v>
          </cell>
          <cell r="S185">
            <v>7.5617537480200239E-2</v>
          </cell>
          <cell r="T185">
            <v>0</v>
          </cell>
          <cell r="W185">
            <v>0</v>
          </cell>
          <cell r="X185">
            <v>0</v>
          </cell>
          <cell r="Y185">
            <v>0</v>
          </cell>
          <cell r="Z185">
            <v>0</v>
          </cell>
          <cell r="AB185">
            <v>12.589085358564461</v>
          </cell>
          <cell r="AD185">
            <v>5.1206121892410774</v>
          </cell>
          <cell r="AF185">
            <v>5.3152017267750002</v>
          </cell>
          <cell r="AG185">
            <v>3.120462547700014E-2</v>
          </cell>
          <cell r="AH185">
            <v>-0.17802499999999999</v>
          </cell>
          <cell r="AI185">
            <v>0</v>
          </cell>
          <cell r="AJ185">
            <v>0</v>
          </cell>
          <cell r="AK185">
            <v>0</v>
          </cell>
          <cell r="AL185">
            <v>0</v>
          </cell>
          <cell r="AM185">
            <v>5.7911999999999998E-2</v>
          </cell>
          <cell r="AN185">
            <v>1.8289475004444444</v>
          </cell>
          <cell r="AO185">
            <v>2.4864459652624682E-2</v>
          </cell>
          <cell r="AP185">
            <v>0</v>
          </cell>
          <cell r="AQ185">
            <v>0</v>
          </cell>
          <cell r="AR185">
            <v>0</v>
          </cell>
          <cell r="AS185">
            <v>0</v>
          </cell>
          <cell r="AT185">
            <v>0</v>
          </cell>
          <cell r="AV185">
            <v>0</v>
          </cell>
          <cell r="AW185">
            <v>0</v>
          </cell>
          <cell r="AY185">
            <v>12.200717501590146</v>
          </cell>
          <cell r="BA185">
            <v>-0.38836785697431431</v>
          </cell>
          <cell r="BC185">
            <v>-3.084956896492122E-2</v>
          </cell>
          <cell r="BE185">
            <v>0</v>
          </cell>
          <cell r="BG185">
            <v>12.200717501590146</v>
          </cell>
          <cell r="BH185">
            <v>-3.084956896492122E-2</v>
          </cell>
          <cell r="BJ185">
            <v>12.147933165653743</v>
          </cell>
          <cell r="BK185">
            <v>11.773174663678656</v>
          </cell>
          <cell r="BL185">
            <v>-3.0849568964921078E-2</v>
          </cell>
          <cell r="BM185">
            <v>0</v>
          </cell>
          <cell r="BN185">
            <v>1</v>
          </cell>
          <cell r="BO185">
            <v>1</v>
          </cell>
        </row>
        <row r="186">
          <cell r="B186" t="str">
            <v>R98</v>
          </cell>
          <cell r="C186" t="str">
            <v>Chelmsford</v>
          </cell>
          <cell r="E186">
            <v>10.508376999999999</v>
          </cell>
          <cell r="G186">
            <v>6.4425644375769995</v>
          </cell>
          <cell r="H186">
            <v>3.2221782634000294E-2</v>
          </cell>
          <cell r="I186">
            <v>-0.18198300000000001</v>
          </cell>
          <cell r="J186">
            <v>0</v>
          </cell>
          <cell r="K186">
            <v>0</v>
          </cell>
          <cell r="L186">
            <v>0</v>
          </cell>
          <cell r="M186">
            <v>8.5470000000000008E-3</v>
          </cell>
          <cell r="N186">
            <v>7.8549999999999991E-3</v>
          </cell>
          <cell r="O186">
            <v>0</v>
          </cell>
          <cell r="P186">
            <v>0</v>
          </cell>
          <cell r="Q186">
            <v>1.4050717982222223</v>
          </cell>
          <cell r="R186">
            <v>1.0135396241911725E-2</v>
          </cell>
          <cell r="S186">
            <v>8.6444917971463961E-2</v>
          </cell>
          <cell r="T186">
            <v>0</v>
          </cell>
          <cell r="W186">
            <v>0</v>
          </cell>
          <cell r="X186">
            <v>0</v>
          </cell>
          <cell r="Y186">
            <v>0</v>
          </cell>
          <cell r="Z186">
            <v>0</v>
          </cell>
          <cell r="AB186">
            <v>18.319234332646598</v>
          </cell>
          <cell r="AD186">
            <v>10.528864470769097</v>
          </cell>
          <cell r="AF186">
            <v>5.4247054369800001</v>
          </cell>
          <cell r="AG186">
            <v>3.2974308342999782E-2</v>
          </cell>
          <cell r="AH186">
            <v>-0.18198300000000001</v>
          </cell>
          <cell r="AI186">
            <v>0</v>
          </cell>
          <cell r="AJ186">
            <v>0</v>
          </cell>
          <cell r="AK186">
            <v>0</v>
          </cell>
          <cell r="AL186">
            <v>0</v>
          </cell>
          <cell r="AM186">
            <v>0.11418399999999999</v>
          </cell>
          <cell r="AN186">
            <v>1.8106868382222223</v>
          </cell>
          <cell r="AO186">
            <v>2.5898893247471147E-2</v>
          </cell>
          <cell r="AP186">
            <v>0</v>
          </cell>
          <cell r="AQ186">
            <v>0</v>
          </cell>
          <cell r="AR186">
            <v>0</v>
          </cell>
          <cell r="AS186">
            <v>0</v>
          </cell>
          <cell r="AT186">
            <v>0</v>
          </cell>
          <cell r="AV186">
            <v>0</v>
          </cell>
          <cell r="AW186">
            <v>0</v>
          </cell>
          <cell r="AY186">
            <v>17.755330947561792</v>
          </cell>
          <cell r="BA186">
            <v>-0.56390338508480653</v>
          </cell>
          <cell r="BC186">
            <v>-3.0782038967637291E-2</v>
          </cell>
          <cell r="BE186">
            <v>0</v>
          </cell>
          <cell r="BG186">
            <v>17.755330947561792</v>
          </cell>
          <cell r="BH186">
            <v>-3.0782038967637291E-2</v>
          </cell>
          <cell r="BJ186">
            <v>17.677283772450071</v>
          </cell>
          <cell r="BK186">
            <v>17.133140934524533</v>
          </cell>
          <cell r="BL186">
            <v>-3.0782038967637138E-2</v>
          </cell>
          <cell r="BM186">
            <v>0</v>
          </cell>
          <cell r="BN186">
            <v>0</v>
          </cell>
          <cell r="BO186">
            <v>0</v>
          </cell>
        </row>
        <row r="187">
          <cell r="B187" t="str">
            <v>R351</v>
          </cell>
          <cell r="C187" t="str">
            <v>Rotherham</v>
          </cell>
          <cell r="E187">
            <v>80.438119999999998</v>
          </cell>
          <cell r="G187">
            <v>127.28804379805</v>
          </cell>
          <cell r="H187">
            <v>0.60696892338100072</v>
          </cell>
          <cell r="I187">
            <v>-0.41305999999999998</v>
          </cell>
          <cell r="J187">
            <v>0</v>
          </cell>
          <cell r="K187">
            <v>0</v>
          </cell>
          <cell r="L187">
            <v>3.6057000000000006E-2</v>
          </cell>
          <cell r="M187">
            <v>8.5470000000000008E-3</v>
          </cell>
          <cell r="N187">
            <v>7.8549999999999991E-3</v>
          </cell>
          <cell r="O187">
            <v>0.92322899999999997</v>
          </cell>
          <cell r="P187">
            <v>0</v>
          </cell>
          <cell r="Q187">
            <v>3.9647983399999998</v>
          </cell>
          <cell r="R187">
            <v>0.19223472926368354</v>
          </cell>
          <cell r="S187">
            <v>0.15645352082416489</v>
          </cell>
          <cell r="T187">
            <v>0</v>
          </cell>
          <cell r="W187">
            <v>0.24296899999999999</v>
          </cell>
          <cell r="X187">
            <v>14.176442492539577</v>
          </cell>
          <cell r="Y187">
            <v>1.296980422063694</v>
          </cell>
          <cell r="Z187">
            <v>9.0828553834745769</v>
          </cell>
          <cell r="AB187">
            <v>238.0084946095966</v>
          </cell>
          <cell r="AD187">
            <v>81.165144524779421</v>
          </cell>
          <cell r="AF187">
            <v>108.650367021606</v>
          </cell>
          <cell r="AG187">
            <v>0.62114441840600221</v>
          </cell>
          <cell r="AH187">
            <v>-0.41305999999999998</v>
          </cell>
          <cell r="AI187">
            <v>0</v>
          </cell>
          <cell r="AJ187">
            <v>0</v>
          </cell>
          <cell r="AK187">
            <v>2.4038000000000004E-2</v>
          </cell>
          <cell r="AL187">
            <v>0</v>
          </cell>
          <cell r="AM187">
            <v>0.98916300000000001</v>
          </cell>
          <cell r="AN187">
            <v>5.1810543400000002</v>
          </cell>
          <cell r="AO187">
            <v>0.49121579589251341</v>
          </cell>
          <cell r="AP187">
            <v>0</v>
          </cell>
          <cell r="AQ187">
            <v>0</v>
          </cell>
          <cell r="AR187">
            <v>0</v>
          </cell>
          <cell r="AS187">
            <v>0.181226</v>
          </cell>
          <cell r="AT187">
            <v>14.176442492539577</v>
          </cell>
          <cell r="AV187">
            <v>1.296980422063694</v>
          </cell>
          <cell r="AW187">
            <v>18.350000000000001</v>
          </cell>
          <cell r="AY187">
            <v>230.71371601528719</v>
          </cell>
          <cell r="BA187">
            <v>-7.2947785943094061</v>
          </cell>
          <cell r="BC187">
            <v>-3.0649236306775404E-2</v>
          </cell>
          <cell r="BE187">
            <v>0</v>
          </cell>
          <cell r="BG187">
            <v>230.71371601528719</v>
          </cell>
          <cell r="BH187">
            <v>-3.0649236306775404E-2</v>
          </cell>
          <cell r="BJ187">
            <v>229.66809764366681</v>
          </cell>
          <cell r="BK187">
            <v>222.62894584685853</v>
          </cell>
          <cell r="BL187">
            <v>-3.0649236306775282E-2</v>
          </cell>
          <cell r="BM187">
            <v>0</v>
          </cell>
          <cell r="BN187">
            <v>0</v>
          </cell>
          <cell r="BO187">
            <v>0</v>
          </cell>
        </row>
        <row r="188">
          <cell r="B188" t="str">
            <v>R619</v>
          </cell>
          <cell r="C188" t="str">
            <v>Luton</v>
          </cell>
          <cell r="E188">
            <v>54.457776000000003</v>
          </cell>
          <cell r="G188">
            <v>95.543185816466007</v>
          </cell>
          <cell r="H188">
            <v>0.46075767846600713</v>
          </cell>
          <cell r="I188">
            <v>0</v>
          </cell>
          <cell r="J188">
            <v>0</v>
          </cell>
          <cell r="K188">
            <v>0</v>
          </cell>
          <cell r="L188">
            <v>5.1030999999999993E-2</v>
          </cell>
          <cell r="M188">
            <v>8.5470000000000008E-3</v>
          </cell>
          <cell r="N188">
            <v>7.8549999999999991E-3</v>
          </cell>
          <cell r="O188">
            <v>0.60946400000000001</v>
          </cell>
          <cell r="P188">
            <v>0</v>
          </cell>
          <cell r="Q188">
            <v>2.3298764044444447</v>
          </cell>
          <cell r="R188">
            <v>0.1449318213001074</v>
          </cell>
          <cell r="S188">
            <v>0.13290432698996602</v>
          </cell>
          <cell r="T188">
            <v>0</v>
          </cell>
          <cell r="W188">
            <v>0.142343</v>
          </cell>
          <cell r="X188">
            <v>13.064591953635912</v>
          </cell>
          <cell r="Y188">
            <v>0.79617938547062128</v>
          </cell>
          <cell r="Z188">
            <v>5.6198462754237291</v>
          </cell>
          <cell r="AB188">
            <v>173.36928966219679</v>
          </cell>
          <cell r="AD188">
            <v>56.364429978316274</v>
          </cell>
          <cell r="AF188">
            <v>81.196851011489997</v>
          </cell>
          <cell r="AG188">
            <v>0.47151847350499781</v>
          </cell>
          <cell r="AH188">
            <v>0</v>
          </cell>
          <cell r="AI188">
            <v>0</v>
          </cell>
          <cell r="AJ188">
            <v>0</v>
          </cell>
          <cell r="AK188">
            <v>3.4020666666666664E-2</v>
          </cell>
          <cell r="AL188">
            <v>0</v>
          </cell>
          <cell r="AM188">
            <v>0.83157999999999999</v>
          </cell>
          <cell r="AN188">
            <v>2.8338601377777777</v>
          </cell>
          <cell r="AO188">
            <v>0.37034307080085627</v>
          </cell>
          <cell r="AP188">
            <v>0</v>
          </cell>
          <cell r="AQ188">
            <v>0</v>
          </cell>
          <cell r="AR188">
            <v>0</v>
          </cell>
          <cell r="AS188">
            <v>0.106171</v>
          </cell>
          <cell r="AT188">
            <v>13.064591953635912</v>
          </cell>
          <cell r="AV188">
            <v>0.79617938547062128</v>
          </cell>
          <cell r="AW188">
            <v>11.997999999999999</v>
          </cell>
          <cell r="AY188">
            <v>168.06754567766308</v>
          </cell>
          <cell r="BA188">
            <v>-5.3017439845337151</v>
          </cell>
          <cell r="BC188">
            <v>-3.058064086704141E-2</v>
          </cell>
          <cell r="BE188">
            <v>0</v>
          </cell>
          <cell r="BG188">
            <v>168.06754567766308</v>
          </cell>
          <cell r="BH188">
            <v>-3.058064086704141E-2</v>
          </cell>
          <cell r="BJ188">
            <v>167.29400777002823</v>
          </cell>
          <cell r="BK188">
            <v>162.17804979920493</v>
          </cell>
          <cell r="BL188">
            <v>-3.0580640867041615E-2</v>
          </cell>
          <cell r="BM188">
            <v>0</v>
          </cell>
          <cell r="BN188">
            <v>0</v>
          </cell>
          <cell r="BO188">
            <v>0</v>
          </cell>
        </row>
        <row r="189">
          <cell r="B189" t="str">
            <v>R645</v>
          </cell>
          <cell r="C189" t="str">
            <v>Slough</v>
          </cell>
          <cell r="E189">
            <v>43.852240000000002</v>
          </cell>
          <cell r="G189">
            <v>59.945991050902997</v>
          </cell>
          <cell r="H189">
            <v>0.28629215485999732</v>
          </cell>
          <cell r="I189">
            <v>-4.4753000000000001E-2</v>
          </cell>
          <cell r="J189">
            <v>0</v>
          </cell>
          <cell r="K189">
            <v>0</v>
          </cell>
          <cell r="L189">
            <v>3.9531000000000011E-2</v>
          </cell>
          <cell r="M189">
            <v>8.5470000000000008E-3</v>
          </cell>
          <cell r="N189">
            <v>7.8549999999999991E-3</v>
          </cell>
          <cell r="O189">
            <v>0.324683</v>
          </cell>
          <cell r="P189">
            <v>0</v>
          </cell>
          <cell r="Q189">
            <v>2.0110953977777775</v>
          </cell>
          <cell r="R189">
            <v>9.0053503971748161E-2</v>
          </cell>
          <cell r="S189">
            <v>9.7776561957176489E-2</v>
          </cell>
          <cell r="T189">
            <v>0</v>
          </cell>
          <cell r="W189">
            <v>9.3094999999999997E-2</v>
          </cell>
          <cell r="X189">
            <v>5.4865042242612416</v>
          </cell>
          <cell r="Y189">
            <v>0.4591945783224361</v>
          </cell>
          <cell r="Z189">
            <v>3.7284300572033895</v>
          </cell>
          <cell r="AB189">
            <v>116.38653552925675</v>
          </cell>
          <cell r="AD189">
            <v>44.239684127403493</v>
          </cell>
          <cell r="AF189">
            <v>51.269251907881994</v>
          </cell>
          <cell r="AG189">
            <v>0.29297838352999839</v>
          </cell>
          <cell r="AH189">
            <v>-4.4753000000000001E-2</v>
          </cell>
          <cell r="AI189">
            <v>0</v>
          </cell>
          <cell r="AJ189">
            <v>0</v>
          </cell>
          <cell r="AK189">
            <v>2.6354000000000006E-2</v>
          </cell>
          <cell r="AL189">
            <v>0</v>
          </cell>
          <cell r="AM189">
            <v>0.50469200000000003</v>
          </cell>
          <cell r="AN189">
            <v>2.2630379311111106</v>
          </cell>
          <cell r="AO189">
            <v>0.23011296551787416</v>
          </cell>
          <cell r="AP189">
            <v>0</v>
          </cell>
          <cell r="AQ189">
            <v>0</v>
          </cell>
          <cell r="AR189">
            <v>0</v>
          </cell>
          <cell r="AS189">
            <v>6.9438E-2</v>
          </cell>
          <cell r="AT189">
            <v>5.4865042242612416</v>
          </cell>
          <cell r="AV189">
            <v>0.4591945783224361</v>
          </cell>
          <cell r="AW189">
            <v>8.0679999999999996</v>
          </cell>
          <cell r="AY189">
            <v>112.86449511802816</v>
          </cell>
          <cell r="BA189">
            <v>-3.5220404112285877</v>
          </cell>
          <cell r="BC189">
            <v>-3.0261579616683687E-2</v>
          </cell>
          <cell r="BE189">
            <v>0</v>
          </cell>
          <cell r="BG189">
            <v>112.86449511802816</v>
          </cell>
          <cell r="BH189">
            <v>-3.0261579616683687E-2</v>
          </cell>
          <cell r="BJ189">
            <v>112.30806803844077</v>
          </cell>
          <cell r="BK189">
            <v>108.90944849589957</v>
          </cell>
          <cell r="BL189">
            <v>-3.0261579616683635E-2</v>
          </cell>
          <cell r="BM189">
            <v>0</v>
          </cell>
          <cell r="BN189">
            <v>0</v>
          </cell>
          <cell r="BO189">
            <v>0</v>
          </cell>
        </row>
        <row r="190">
          <cell r="B190" t="str">
            <v>R652</v>
          </cell>
          <cell r="C190" t="str">
            <v>Plymouth</v>
          </cell>
          <cell r="E190">
            <v>86.837998999999996</v>
          </cell>
          <cell r="G190">
            <v>114.32205521286599</v>
          </cell>
          <cell r="H190">
            <v>0.55151914684100445</v>
          </cell>
          <cell r="I190">
            <v>0</v>
          </cell>
          <cell r="J190">
            <v>0</v>
          </cell>
          <cell r="K190">
            <v>0</v>
          </cell>
          <cell r="L190">
            <v>3.4465999999999983E-2</v>
          </cell>
          <cell r="M190">
            <v>8.5470000000000008E-3</v>
          </cell>
          <cell r="N190">
            <v>7.8549999999999991E-3</v>
          </cell>
          <cell r="O190">
            <v>1.048567</v>
          </cell>
          <cell r="P190">
            <v>0</v>
          </cell>
          <cell r="Q190">
            <v>3.5947411155555558</v>
          </cell>
          <cell r="R190">
            <v>0.17348093839639517</v>
          </cell>
          <cell r="S190">
            <v>0.15689186633685553</v>
          </cell>
          <cell r="T190">
            <v>0.1</v>
          </cell>
          <cell r="W190">
            <v>0.23191999999999999</v>
          </cell>
          <cell r="X190">
            <v>12.275720247747545</v>
          </cell>
          <cell r="Y190">
            <v>1.3520052180651587</v>
          </cell>
          <cell r="Z190">
            <v>8.7072520360169481</v>
          </cell>
          <cell r="AB190">
            <v>229.40301978182546</v>
          </cell>
          <cell r="AD190">
            <v>87.366924904881657</v>
          </cell>
          <cell r="AF190">
            <v>96.838558161942998</v>
          </cell>
          <cell r="AG190">
            <v>0.56439963647100333</v>
          </cell>
          <cell r="AH190">
            <v>0</v>
          </cell>
          <cell r="AI190">
            <v>0</v>
          </cell>
          <cell r="AJ190">
            <v>0</v>
          </cell>
          <cell r="AK190">
            <v>2.2977333333333325E-2</v>
          </cell>
          <cell r="AL190">
            <v>0</v>
          </cell>
          <cell r="AM190">
            <v>1.0306420000000001</v>
          </cell>
          <cell r="AN190">
            <v>4.7834997822222229</v>
          </cell>
          <cell r="AO190">
            <v>0.44329439094054596</v>
          </cell>
          <cell r="AP190">
            <v>0</v>
          </cell>
          <cell r="AQ190">
            <v>0</v>
          </cell>
          <cell r="AR190">
            <v>0</v>
          </cell>
          <cell r="AS190">
            <v>0.172985</v>
          </cell>
          <cell r="AT190">
            <v>12.275720247747545</v>
          </cell>
          <cell r="AV190">
            <v>1.3520052180651587</v>
          </cell>
          <cell r="AW190">
            <v>17.672000000000001</v>
          </cell>
          <cell r="AY190">
            <v>222.52300667560448</v>
          </cell>
          <cell r="BA190">
            <v>-6.8800131062209857</v>
          </cell>
          <cell r="BC190">
            <v>-2.9990943941209866E-2</v>
          </cell>
          <cell r="BE190">
            <v>0</v>
          </cell>
          <cell r="BG190">
            <v>222.52300667560448</v>
          </cell>
          <cell r="BH190">
            <v>-2.9990943941209866E-2</v>
          </cell>
          <cell r="BJ190">
            <v>221.36417959966369</v>
          </cell>
          <cell r="BK190">
            <v>214.72525889869826</v>
          </cell>
          <cell r="BL190">
            <v>-2.9990943941209876E-2</v>
          </cell>
          <cell r="BM190">
            <v>0</v>
          </cell>
          <cell r="BN190">
            <v>1</v>
          </cell>
          <cell r="BO190">
            <v>0</v>
          </cell>
        </row>
        <row r="191">
          <cell r="B191" t="str">
            <v>R347</v>
          </cell>
          <cell r="C191" t="str">
            <v>Sefton</v>
          </cell>
          <cell r="E191">
            <v>99.465194999999994</v>
          </cell>
          <cell r="G191">
            <v>128.56601343861499</v>
          </cell>
          <cell r="H191">
            <v>0.61396336526499684</v>
          </cell>
          <cell r="I191">
            <v>-0.16528899999999999</v>
          </cell>
          <cell r="J191">
            <v>0</v>
          </cell>
          <cell r="K191">
            <v>1.3859E-2</v>
          </cell>
          <cell r="L191">
            <v>3.754600000000001E-2</v>
          </cell>
          <cell r="M191">
            <v>8.5470000000000008E-3</v>
          </cell>
          <cell r="N191">
            <v>7.8549999999999991E-3</v>
          </cell>
          <cell r="O191">
            <v>1.1405130000000001</v>
          </cell>
          <cell r="P191">
            <v>0</v>
          </cell>
          <cell r="Q191">
            <v>2.6165809255555557</v>
          </cell>
          <cell r="R191">
            <v>0.1947178074154059</v>
          </cell>
          <cell r="S191">
            <v>0.16341618368290894</v>
          </cell>
          <cell r="T191">
            <v>0</v>
          </cell>
          <cell r="W191">
            <v>0.27540599999999998</v>
          </cell>
          <cell r="X191">
            <v>19.951833410279487</v>
          </cell>
          <cell r="Y191">
            <v>1.9058489811931876</v>
          </cell>
          <cell r="Z191">
            <v>10.398914116525424</v>
          </cell>
          <cell r="AB191">
            <v>265.19492022853188</v>
          </cell>
          <cell r="AD191">
            <v>99.490158801037154</v>
          </cell>
          <cell r="AF191">
            <v>109.39461152934899</v>
          </cell>
          <cell r="AG191">
            <v>0.62830221243699635</v>
          </cell>
          <cell r="AH191">
            <v>-0.16528899999999999</v>
          </cell>
          <cell r="AI191">
            <v>0</v>
          </cell>
          <cell r="AJ191">
            <v>1.3859E-2</v>
          </cell>
          <cell r="AK191">
            <v>2.5030666666666677E-2</v>
          </cell>
          <cell r="AL191">
            <v>0</v>
          </cell>
          <cell r="AM191">
            <v>1.2025779999999999</v>
          </cell>
          <cell r="AN191">
            <v>2.8427103922222225</v>
          </cell>
          <cell r="AO191">
            <v>0.49756078472587106</v>
          </cell>
          <cell r="AP191">
            <v>0</v>
          </cell>
          <cell r="AQ191">
            <v>0</v>
          </cell>
          <cell r="AR191">
            <v>0</v>
          </cell>
          <cell r="AS191">
            <v>0.24582699999999999</v>
          </cell>
          <cell r="AT191">
            <v>19.951833410279487</v>
          </cell>
          <cell r="AV191">
            <v>1.9058489811931876</v>
          </cell>
          <cell r="AW191">
            <v>21.231999999999999</v>
          </cell>
          <cell r="AY191">
            <v>257.26503177791051</v>
          </cell>
          <cell r="BA191">
            <v>-7.9298884506213767</v>
          </cell>
          <cell r="BC191">
            <v>-2.9902112920518201E-2</v>
          </cell>
          <cell r="BE191">
            <v>0</v>
          </cell>
          <cell r="BG191">
            <v>257.26503177791051</v>
          </cell>
          <cell r="BH191">
            <v>-2.9902112920518201E-2</v>
          </cell>
          <cell r="BJ191">
            <v>255.90184473691096</v>
          </cell>
          <cell r="BK191">
            <v>248.24983887901891</v>
          </cell>
          <cell r="BL191">
            <v>-2.9902112920518288E-2</v>
          </cell>
          <cell r="BM191">
            <v>0</v>
          </cell>
          <cell r="BN191">
            <v>1</v>
          </cell>
          <cell r="BO191">
            <v>0</v>
          </cell>
        </row>
        <row r="192">
          <cell r="B192" t="str">
            <v>R50</v>
          </cell>
          <cell r="C192" t="str">
            <v>Eden</v>
          </cell>
          <cell r="E192">
            <v>3.4984069999999998</v>
          </cell>
          <cell r="G192">
            <v>3.3285774100559999</v>
          </cell>
          <cell r="H192">
            <v>1.6220298165000042E-2</v>
          </cell>
          <cell r="I192">
            <v>-3.3443000000000001E-2</v>
          </cell>
          <cell r="J192">
            <v>0</v>
          </cell>
          <cell r="K192">
            <v>0</v>
          </cell>
          <cell r="L192">
            <v>0</v>
          </cell>
          <cell r="M192">
            <v>8.5470000000000008E-3</v>
          </cell>
          <cell r="N192">
            <v>7.8549999999999991E-3</v>
          </cell>
          <cell r="O192">
            <v>0</v>
          </cell>
          <cell r="P192">
            <v>0</v>
          </cell>
          <cell r="Q192">
            <v>0.59728759377777785</v>
          </cell>
          <cell r="R192">
            <v>5.1938035829318472E-3</v>
          </cell>
          <cell r="S192">
            <v>5.7950004624004438E-2</v>
          </cell>
          <cell r="T192">
            <v>0</v>
          </cell>
          <cell r="W192">
            <v>0</v>
          </cell>
          <cell r="X192">
            <v>0</v>
          </cell>
          <cell r="Y192">
            <v>0</v>
          </cell>
          <cell r="Z192">
            <v>0</v>
          </cell>
          <cell r="AB192">
            <v>7.4865951102057133</v>
          </cell>
          <cell r="AD192">
            <v>3.5116874295799505</v>
          </cell>
          <cell r="AF192">
            <v>2.8566515044390002</v>
          </cell>
          <cell r="AG192">
            <v>1.6599116168000038E-2</v>
          </cell>
          <cell r="AH192">
            <v>-3.3443000000000001E-2</v>
          </cell>
          <cell r="AI192">
            <v>0</v>
          </cell>
          <cell r="AJ192">
            <v>0</v>
          </cell>
          <cell r="AK192">
            <v>0</v>
          </cell>
          <cell r="AL192">
            <v>0</v>
          </cell>
          <cell r="AM192">
            <v>3.8032000000000003E-2</v>
          </cell>
          <cell r="AN192">
            <v>0.86281826044444465</v>
          </cell>
          <cell r="AO192">
            <v>1.3271682856013652E-2</v>
          </cell>
          <cell r="AP192">
            <v>0</v>
          </cell>
          <cell r="AQ192">
            <v>0</v>
          </cell>
          <cell r="AR192">
            <v>0</v>
          </cell>
          <cell r="AS192">
            <v>0</v>
          </cell>
          <cell r="AT192">
            <v>0</v>
          </cell>
          <cell r="AV192">
            <v>0</v>
          </cell>
          <cell r="AW192">
            <v>0</v>
          </cell>
          <cell r="AY192">
            <v>7.2656169934874093</v>
          </cell>
          <cell r="BA192">
            <v>-0.22097811671830403</v>
          </cell>
          <cell r="BC192">
            <v>-2.9516504294063807E-2</v>
          </cell>
          <cell r="BE192">
            <v>0</v>
          </cell>
          <cell r="BG192">
            <v>7.2656169934874093</v>
          </cell>
          <cell r="BH192">
            <v>-2.9516504294063807E-2</v>
          </cell>
          <cell r="BJ192">
            <v>7.2242465951044936</v>
          </cell>
          <cell r="BK192">
            <v>7.011012089458716</v>
          </cell>
          <cell r="BL192">
            <v>-2.9516504294063807E-2</v>
          </cell>
          <cell r="BM192">
            <v>0</v>
          </cell>
          <cell r="BN192">
            <v>0</v>
          </cell>
          <cell r="BO192">
            <v>1</v>
          </cell>
        </row>
        <row r="193">
          <cell r="B193" t="str">
            <v>R237</v>
          </cell>
          <cell r="C193" t="str">
            <v>Cherwell</v>
          </cell>
          <cell r="E193">
            <v>5.8797120099999995</v>
          </cell>
          <cell r="G193">
            <v>7.3298435041159999</v>
          </cell>
          <cell r="H193">
            <v>3.6104740971000866E-2</v>
          </cell>
          <cell r="I193">
            <v>-0.34945700000000002</v>
          </cell>
          <cell r="J193">
            <v>0</v>
          </cell>
          <cell r="K193">
            <v>0</v>
          </cell>
          <cell r="L193">
            <v>0</v>
          </cell>
          <cell r="M193">
            <v>8.5470000000000008E-3</v>
          </cell>
          <cell r="N193">
            <v>7.8549999999999991E-3</v>
          </cell>
          <cell r="O193">
            <v>0</v>
          </cell>
          <cell r="P193">
            <v>0</v>
          </cell>
          <cell r="Q193">
            <v>2.026312247111111</v>
          </cell>
          <cell r="R193">
            <v>1.144250604132634E-2</v>
          </cell>
          <cell r="S193">
            <v>7.8582151830787206E-2</v>
          </cell>
          <cell r="T193">
            <v>0</v>
          </cell>
          <cell r="W193">
            <v>0</v>
          </cell>
          <cell r="X193">
            <v>0</v>
          </cell>
          <cell r="Y193">
            <v>0</v>
          </cell>
          <cell r="Z193">
            <v>0</v>
          </cell>
          <cell r="AB193">
            <v>15.028942160070224</v>
          </cell>
          <cell r="AD193">
            <v>5.9220292498045124</v>
          </cell>
          <cell r="AF193">
            <v>6.1734652559669998</v>
          </cell>
          <cell r="AG193">
            <v>3.694795148300007E-2</v>
          </cell>
          <cell r="AH193">
            <v>-0.34945700000000002</v>
          </cell>
          <cell r="AI193">
            <v>0</v>
          </cell>
          <cell r="AJ193">
            <v>0</v>
          </cell>
          <cell r="AK193">
            <v>0</v>
          </cell>
          <cell r="AL193">
            <v>0</v>
          </cell>
          <cell r="AM193">
            <v>6.4364000000000005E-2</v>
          </cell>
          <cell r="AN193">
            <v>2.7124678737777779</v>
          </cell>
          <cell r="AO193">
            <v>2.9238939985631752E-2</v>
          </cell>
          <cell r="AP193">
            <v>0</v>
          </cell>
          <cell r="AQ193">
            <v>0</v>
          </cell>
          <cell r="AR193">
            <v>0</v>
          </cell>
          <cell r="AS193">
            <v>0</v>
          </cell>
          <cell r="AT193">
            <v>0</v>
          </cell>
          <cell r="AV193">
            <v>0</v>
          </cell>
          <cell r="AW193">
            <v>0</v>
          </cell>
          <cell r="AY193">
            <v>14.589056271017922</v>
          </cell>
          <cell r="BA193">
            <v>-0.4398858890523023</v>
          </cell>
          <cell r="BC193">
            <v>-2.9269251579197433E-2</v>
          </cell>
          <cell r="BE193">
            <v>0</v>
          </cell>
          <cell r="BG193">
            <v>14.589056271017922</v>
          </cell>
          <cell r="BH193">
            <v>-2.9269251579197433E-2</v>
          </cell>
          <cell r="BJ193">
            <v>14.50229144620142</v>
          </cell>
          <cell r="BK193">
            <v>14.077820229387706</v>
          </cell>
          <cell r="BL193">
            <v>-2.9269251579197558E-2</v>
          </cell>
          <cell r="BM193">
            <v>0</v>
          </cell>
          <cell r="BN193">
            <v>0</v>
          </cell>
          <cell r="BO193">
            <v>0</v>
          </cell>
        </row>
        <row r="194">
          <cell r="B194" t="str">
            <v>R966</v>
          </cell>
          <cell r="C194" t="str">
            <v>Cheshire Fire Authority</v>
          </cell>
          <cell r="E194">
            <v>23.655208999999999</v>
          </cell>
          <cell r="G194">
            <v>19.158531094441997</v>
          </cell>
          <cell r="H194">
            <v>8.9524576681997634E-2</v>
          </cell>
          <cell r="I194">
            <v>0</v>
          </cell>
          <cell r="J194">
            <v>0</v>
          </cell>
          <cell r="K194">
            <v>0</v>
          </cell>
          <cell r="L194">
            <v>0</v>
          </cell>
          <cell r="M194">
            <v>0</v>
          </cell>
          <cell r="N194">
            <v>0</v>
          </cell>
          <cell r="O194">
            <v>0</v>
          </cell>
          <cell r="P194">
            <v>0.23359960005078961</v>
          </cell>
          <cell r="Q194">
            <v>0</v>
          </cell>
          <cell r="R194">
            <v>0</v>
          </cell>
          <cell r="S194">
            <v>0</v>
          </cell>
          <cell r="T194">
            <v>0</v>
          </cell>
          <cell r="W194">
            <v>0</v>
          </cell>
          <cell r="X194">
            <v>0</v>
          </cell>
          <cell r="Y194">
            <v>0</v>
          </cell>
          <cell r="Z194">
            <v>0</v>
          </cell>
          <cell r="AB194">
            <v>43.13686427117478</v>
          </cell>
          <cell r="AD194">
            <v>23.769490604444432</v>
          </cell>
          <cell r="AF194">
            <v>17.510787228464</v>
          </cell>
          <cell r="AG194">
            <v>9.1615384205000469E-2</v>
          </cell>
          <cell r="AH194">
            <v>0</v>
          </cell>
          <cell r="AI194">
            <v>0</v>
          </cell>
          <cell r="AJ194">
            <v>0</v>
          </cell>
          <cell r="AK194">
            <v>0</v>
          </cell>
          <cell r="AL194">
            <v>0.23861564404868893</v>
          </cell>
          <cell r="AM194">
            <v>0.26532099999999997</v>
          </cell>
          <cell r="AN194">
            <v>0</v>
          </cell>
          <cell r="AO194">
            <v>0</v>
          </cell>
          <cell r="AP194">
            <v>0</v>
          </cell>
          <cell r="AQ194">
            <v>0</v>
          </cell>
          <cell r="AR194">
            <v>0</v>
          </cell>
          <cell r="AS194">
            <v>0</v>
          </cell>
          <cell r="AT194">
            <v>0</v>
          </cell>
          <cell r="AV194">
            <v>0</v>
          </cell>
          <cell r="AW194">
            <v>0</v>
          </cell>
          <cell r="AY194">
            <v>41.875829861162117</v>
          </cell>
          <cell r="BA194">
            <v>-1.2610344100126625</v>
          </cell>
          <cell r="BC194">
            <v>-2.9233335137327537E-2</v>
          </cell>
          <cell r="BE194">
            <v>0</v>
          </cell>
          <cell r="BG194">
            <v>41.875829861162117</v>
          </cell>
          <cell r="BH194">
            <v>-2.9233335137327537E-2</v>
          </cell>
          <cell r="BJ194">
            <v>41.625243551598473</v>
          </cell>
          <cell r="BK194">
            <v>40.408398856681714</v>
          </cell>
          <cell r="BL194">
            <v>-2.9233335137327506E-2</v>
          </cell>
          <cell r="BM194">
            <v>0</v>
          </cell>
          <cell r="BN194">
            <v>0</v>
          </cell>
          <cell r="BO194">
            <v>0</v>
          </cell>
        </row>
        <row r="195">
          <cell r="B195" t="str">
            <v>R350</v>
          </cell>
          <cell r="C195" t="str">
            <v>Doncaster</v>
          </cell>
          <cell r="E195">
            <v>83.415952000000004</v>
          </cell>
          <cell r="G195">
            <v>151.461949116097</v>
          </cell>
          <cell r="H195">
            <v>0.72199846953701974</v>
          </cell>
          <cell r="I195">
            <v>-0.34549800000000003</v>
          </cell>
          <cell r="J195">
            <v>0</v>
          </cell>
          <cell r="K195">
            <v>0</v>
          </cell>
          <cell r="L195">
            <v>0.10763800000000001</v>
          </cell>
          <cell r="M195">
            <v>8.5470000000000008E-3</v>
          </cell>
          <cell r="N195">
            <v>7.8549999999999991E-3</v>
          </cell>
          <cell r="O195">
            <v>1.0914159999999999</v>
          </cell>
          <cell r="P195">
            <v>0</v>
          </cell>
          <cell r="Q195">
            <v>2.4301894766666665</v>
          </cell>
          <cell r="R195">
            <v>0.22842334886639695</v>
          </cell>
          <cell r="S195">
            <v>0.16848817082433404</v>
          </cell>
          <cell r="T195">
            <v>0</v>
          </cell>
          <cell r="W195">
            <v>0.27269599999999999</v>
          </cell>
          <cell r="X195">
            <v>20.198220103405138</v>
          </cell>
          <cell r="Y195">
            <v>1.5558817289363676</v>
          </cell>
          <cell r="Z195">
            <v>10.54914245338983</v>
          </cell>
          <cell r="AB195">
            <v>271.87289886772277</v>
          </cell>
          <cell r="AD195">
            <v>84.307822576091709</v>
          </cell>
          <cell r="AF195">
            <v>129.63066134947698</v>
          </cell>
          <cell r="AG195">
            <v>0.73886042954699693</v>
          </cell>
          <cell r="AH195">
            <v>-0.34549800000000003</v>
          </cell>
          <cell r="AI195">
            <v>0</v>
          </cell>
          <cell r="AJ195">
            <v>0</v>
          </cell>
          <cell r="AK195">
            <v>7.1758666666666679E-2</v>
          </cell>
          <cell r="AL195">
            <v>0</v>
          </cell>
          <cell r="AM195">
            <v>1.0120750000000001</v>
          </cell>
          <cell r="AN195">
            <v>3.5466838766666666</v>
          </cell>
          <cell r="AO195">
            <v>0.58368827289231096</v>
          </cell>
          <cell r="AP195">
            <v>0</v>
          </cell>
          <cell r="AQ195">
            <v>0</v>
          </cell>
          <cell r="AR195">
            <v>0</v>
          </cell>
          <cell r="AS195">
            <v>0.57172800000000001</v>
          </cell>
          <cell r="AT195">
            <v>20.198220103405138</v>
          </cell>
          <cell r="AV195">
            <v>1.5558817289363676</v>
          </cell>
          <cell r="AW195">
            <v>22.077999999999999</v>
          </cell>
          <cell r="AY195">
            <v>263.94988200368283</v>
          </cell>
          <cell r="BA195">
            <v>-7.923016864039937</v>
          </cell>
          <cell r="BC195">
            <v>-2.9142356215118032E-2</v>
          </cell>
          <cell r="BE195">
            <v>0</v>
          </cell>
          <cell r="BG195">
            <v>263.94988200368283</v>
          </cell>
          <cell r="BH195">
            <v>-2.9142356215118032E-2</v>
          </cell>
          <cell r="BJ195">
            <v>262.34581075032469</v>
          </cell>
          <cell r="BK195">
            <v>254.70043568189479</v>
          </cell>
          <cell r="BL195">
            <v>-2.9142356215118015E-2</v>
          </cell>
          <cell r="BM195">
            <v>0</v>
          </cell>
          <cell r="BN195">
            <v>0</v>
          </cell>
          <cell r="BO195">
            <v>0</v>
          </cell>
        </row>
        <row r="196">
          <cell r="B196" t="str">
            <v>R197</v>
          </cell>
          <cell r="C196" t="str">
            <v>North Kesteven</v>
          </cell>
          <cell r="E196">
            <v>4.9959600000000002</v>
          </cell>
          <cell r="G196">
            <v>5.9146554294640001</v>
          </cell>
          <cell r="H196">
            <v>2.9438266994999723E-2</v>
          </cell>
          <cell r="I196">
            <v>-0.222414</v>
          </cell>
          <cell r="J196">
            <v>0</v>
          </cell>
          <cell r="K196">
            <v>0</v>
          </cell>
          <cell r="L196">
            <v>0</v>
          </cell>
          <cell r="M196">
            <v>8.5470000000000008E-3</v>
          </cell>
          <cell r="N196">
            <v>7.8549999999999991E-3</v>
          </cell>
          <cell r="O196">
            <v>0</v>
          </cell>
          <cell r="P196">
            <v>0</v>
          </cell>
          <cell r="Q196">
            <v>2.0319482835555558</v>
          </cell>
          <cell r="R196">
            <v>9.3116388123478996E-3</v>
          </cell>
          <cell r="S196">
            <v>7.0588056063981899E-2</v>
          </cell>
          <cell r="T196">
            <v>0</v>
          </cell>
          <cell r="W196">
            <v>0</v>
          </cell>
          <cell r="X196">
            <v>0</v>
          </cell>
          <cell r="Y196">
            <v>0</v>
          </cell>
          <cell r="Z196">
            <v>0</v>
          </cell>
          <cell r="AB196">
            <v>12.845889674890884</v>
          </cell>
          <cell r="AD196">
            <v>5.061711984856788</v>
          </cell>
          <cell r="AF196">
            <v>4.9890399608929998</v>
          </cell>
          <cell r="AG196">
            <v>3.0125784907999914E-2</v>
          </cell>
          <cell r="AH196">
            <v>-0.222414</v>
          </cell>
          <cell r="AI196">
            <v>0</v>
          </cell>
          <cell r="AJ196">
            <v>0</v>
          </cell>
          <cell r="AK196">
            <v>0</v>
          </cell>
          <cell r="AL196">
            <v>0</v>
          </cell>
          <cell r="AM196">
            <v>5.7056999999999997E-2</v>
          </cell>
          <cell r="AN196">
            <v>2.5326664702222224</v>
          </cell>
          <cell r="AO196">
            <v>2.3793952777372594E-2</v>
          </cell>
          <cell r="AP196">
            <v>0</v>
          </cell>
          <cell r="AQ196">
            <v>0</v>
          </cell>
          <cell r="AR196">
            <v>0</v>
          </cell>
          <cell r="AS196">
            <v>0</v>
          </cell>
          <cell r="AT196">
            <v>0</v>
          </cell>
          <cell r="AV196">
            <v>0</v>
          </cell>
          <cell r="AW196">
            <v>0</v>
          </cell>
          <cell r="AY196">
            <v>12.471981153657383</v>
          </cell>
          <cell r="BA196">
            <v>-0.37390852123350093</v>
          </cell>
          <cell r="BC196">
            <v>-2.9107249921689601E-2</v>
          </cell>
          <cell r="BE196">
            <v>0</v>
          </cell>
          <cell r="BG196">
            <v>12.471981153657383</v>
          </cell>
          <cell r="BH196">
            <v>-2.9107249921689601E-2</v>
          </cell>
          <cell r="BJ196">
            <v>12.395738433672081</v>
          </cell>
          <cell r="BK196">
            <v>12.034932577119296</v>
          </cell>
          <cell r="BL196">
            <v>-2.9107249921689497E-2</v>
          </cell>
          <cell r="BM196">
            <v>0</v>
          </cell>
          <cell r="BN196">
            <v>0</v>
          </cell>
          <cell r="BO196">
            <v>1</v>
          </cell>
        </row>
        <row r="197">
          <cell r="B197" t="str">
            <v>R108</v>
          </cell>
          <cell r="C197" t="str">
            <v>Cheltenham</v>
          </cell>
          <cell r="E197">
            <v>7.3062502800000004</v>
          </cell>
          <cell r="G197">
            <v>5.532680406821</v>
          </cell>
          <cell r="H197">
            <v>2.6864066289999523E-2</v>
          </cell>
          <cell r="I197">
            <v>-1.6986000000000001E-2</v>
          </cell>
          <cell r="J197">
            <v>0</v>
          </cell>
          <cell r="K197">
            <v>0</v>
          </cell>
          <cell r="L197">
            <v>0</v>
          </cell>
          <cell r="M197">
            <v>8.5470000000000008E-3</v>
          </cell>
          <cell r="N197">
            <v>7.8549999999999991E-3</v>
          </cell>
          <cell r="O197">
            <v>0</v>
          </cell>
          <cell r="P197">
            <v>0</v>
          </cell>
          <cell r="Q197">
            <v>1.0893727404444447</v>
          </cell>
          <cell r="R197">
            <v>8.5569896594667808E-3</v>
          </cell>
          <cell r="S197">
            <v>8.1767070048835128E-2</v>
          </cell>
          <cell r="T197">
            <v>0</v>
          </cell>
          <cell r="W197">
            <v>0</v>
          </cell>
          <cell r="X197">
            <v>0</v>
          </cell>
          <cell r="Y197">
            <v>0</v>
          </cell>
          <cell r="Z197">
            <v>0</v>
          </cell>
          <cell r="AB197">
            <v>14.044907553263746</v>
          </cell>
          <cell r="AD197">
            <v>7.3572110898104741</v>
          </cell>
          <cell r="AF197">
            <v>4.6860576495129997</v>
          </cell>
          <cell r="AG197">
            <v>2.7491464865999762E-2</v>
          </cell>
          <cell r="AH197">
            <v>-1.6986000000000001E-2</v>
          </cell>
          <cell r="AI197">
            <v>0</v>
          </cell>
          <cell r="AJ197">
            <v>0</v>
          </cell>
          <cell r="AK197">
            <v>0</v>
          </cell>
          <cell r="AL197">
            <v>0</v>
          </cell>
          <cell r="AM197">
            <v>8.1778000000000003E-2</v>
          </cell>
          <cell r="AN197">
            <v>1.4796109271111113</v>
          </cell>
          <cell r="AO197">
            <v>2.1865604108679979E-2</v>
          </cell>
          <cell r="AP197">
            <v>0</v>
          </cell>
          <cell r="AQ197">
            <v>0</v>
          </cell>
          <cell r="AR197">
            <v>0</v>
          </cell>
          <cell r="AS197">
            <v>0</v>
          </cell>
          <cell r="AT197">
            <v>0</v>
          </cell>
          <cell r="AV197">
            <v>0</v>
          </cell>
          <cell r="AW197">
            <v>0</v>
          </cell>
          <cell r="AY197">
            <v>13.637028735409263</v>
          </cell>
          <cell r="BA197">
            <v>-0.40787881785448299</v>
          </cell>
          <cell r="BC197">
            <v>-2.904104682125162E-2</v>
          </cell>
          <cell r="BE197">
            <v>0</v>
          </cell>
          <cell r="BG197">
            <v>13.637028735409263</v>
          </cell>
          <cell r="BH197">
            <v>-2.904104682125162E-2</v>
          </cell>
          <cell r="BJ197">
            <v>13.552739807166494</v>
          </cell>
          <cell r="BK197">
            <v>13.159154055870331</v>
          </cell>
          <cell r="BL197">
            <v>-2.9041046821251627E-2</v>
          </cell>
          <cell r="BM197">
            <v>0</v>
          </cell>
          <cell r="BN197">
            <v>0</v>
          </cell>
          <cell r="BO197">
            <v>0</v>
          </cell>
        </row>
        <row r="198">
          <cell r="B198" t="str">
            <v>R186</v>
          </cell>
          <cell r="C198" t="str">
            <v>Charnwood</v>
          </cell>
          <cell r="E198">
            <v>6.3406650000000004</v>
          </cell>
          <cell r="G198">
            <v>8.2355660974870002</v>
          </cell>
          <cell r="H198">
            <v>4.058536853799969E-2</v>
          </cell>
          <cell r="I198">
            <v>-0.27818100000000001</v>
          </cell>
          <cell r="J198">
            <v>0</v>
          </cell>
          <cell r="K198">
            <v>0</v>
          </cell>
          <cell r="L198">
            <v>0</v>
          </cell>
          <cell r="M198">
            <v>8.5470000000000008E-3</v>
          </cell>
          <cell r="N198">
            <v>7.8549999999999991E-3</v>
          </cell>
          <cell r="O198">
            <v>0</v>
          </cell>
          <cell r="P198">
            <v>0</v>
          </cell>
          <cell r="Q198">
            <v>2.8969325626666667</v>
          </cell>
          <cell r="R198">
            <v>1.2861624280796237E-2</v>
          </cell>
          <cell r="S198">
            <v>8.571642752673421E-2</v>
          </cell>
          <cell r="T198">
            <v>0</v>
          </cell>
          <cell r="W198">
            <v>0</v>
          </cell>
          <cell r="X198">
            <v>0</v>
          </cell>
          <cell r="Y198">
            <v>0</v>
          </cell>
          <cell r="Z198">
            <v>0</v>
          </cell>
          <cell r="AB198">
            <v>17.350548080499195</v>
          </cell>
          <cell r="AD198">
            <v>6.416758015728468</v>
          </cell>
          <cell r="AF198">
            <v>6.9338919270940007</v>
          </cell>
          <cell r="AG198">
            <v>4.153322215599986E-2</v>
          </cell>
          <cell r="AH198">
            <v>-0.27818100000000001</v>
          </cell>
          <cell r="AI198">
            <v>0</v>
          </cell>
          <cell r="AJ198">
            <v>0</v>
          </cell>
          <cell r="AK198">
            <v>0</v>
          </cell>
          <cell r="AL198">
            <v>0</v>
          </cell>
          <cell r="AM198">
            <v>7.1095000000000005E-2</v>
          </cell>
          <cell r="AN198">
            <v>3.6302071226666666</v>
          </cell>
          <cell r="AO198">
            <v>3.2865200953859829E-2</v>
          </cell>
          <cell r="AP198">
            <v>0</v>
          </cell>
          <cell r="AQ198">
            <v>0</v>
          </cell>
          <cell r="AR198">
            <v>0</v>
          </cell>
          <cell r="AS198">
            <v>0</v>
          </cell>
          <cell r="AT198">
            <v>0</v>
          </cell>
          <cell r="AV198">
            <v>0</v>
          </cell>
          <cell r="AW198">
            <v>0</v>
          </cell>
          <cell r="AY198">
            <v>16.848169488598995</v>
          </cell>
          <cell r="BA198">
            <v>-0.50237859190020018</v>
          </cell>
          <cell r="BC198">
            <v>-2.8954623771501414E-2</v>
          </cell>
          <cell r="BE198">
            <v>0</v>
          </cell>
          <cell r="BG198">
            <v>16.848169488598995</v>
          </cell>
          <cell r="BH198">
            <v>-2.8954623771501414E-2</v>
          </cell>
          <cell r="BJ198">
            <v>16.742542644368935</v>
          </cell>
          <cell r="BK198">
            <v>16.257768621122917</v>
          </cell>
          <cell r="BL198">
            <v>-2.8954623771501254E-2</v>
          </cell>
          <cell r="BM198">
            <v>0</v>
          </cell>
          <cell r="BN198">
            <v>0</v>
          </cell>
          <cell r="BO198">
            <v>0</v>
          </cell>
        </row>
        <row r="199">
          <cell r="B199" t="str">
            <v>R968</v>
          </cell>
          <cell r="C199" t="str">
            <v>Essex Fire Authority</v>
          </cell>
          <cell r="E199">
            <v>38.954037</v>
          </cell>
          <cell r="G199">
            <v>34.292407977709004</v>
          </cell>
          <cell r="H199">
            <v>0.15617871466500313</v>
          </cell>
          <cell r="I199">
            <v>0</v>
          </cell>
          <cell r="J199">
            <v>0</v>
          </cell>
          <cell r="K199">
            <v>0</v>
          </cell>
          <cell r="L199">
            <v>0</v>
          </cell>
          <cell r="M199">
            <v>0</v>
          </cell>
          <cell r="N199">
            <v>0</v>
          </cell>
          <cell r="O199">
            <v>0</v>
          </cell>
          <cell r="P199">
            <v>1.5389773931131272</v>
          </cell>
          <cell r="Q199">
            <v>0</v>
          </cell>
          <cell r="R199">
            <v>0</v>
          </cell>
          <cell r="S199">
            <v>0</v>
          </cell>
          <cell r="T199">
            <v>0</v>
          </cell>
          <cell r="W199">
            <v>0</v>
          </cell>
          <cell r="X199">
            <v>0</v>
          </cell>
          <cell r="Y199">
            <v>0</v>
          </cell>
          <cell r="Z199">
            <v>0</v>
          </cell>
          <cell r="AB199">
            <v>74.941601085487136</v>
          </cell>
          <cell r="AD199">
            <v>39.210903622792422</v>
          </cell>
          <cell r="AF199">
            <v>31.416340178829</v>
          </cell>
          <cell r="AG199">
            <v>0.15982620057000033</v>
          </cell>
          <cell r="AH199">
            <v>0</v>
          </cell>
          <cell r="AI199">
            <v>0</v>
          </cell>
          <cell r="AJ199">
            <v>0</v>
          </cell>
          <cell r="AK199">
            <v>0</v>
          </cell>
          <cell r="AL199">
            <v>1.5528867824809414</v>
          </cell>
          <cell r="AM199">
            <v>0.44144</v>
          </cell>
          <cell r="AN199">
            <v>0</v>
          </cell>
          <cell r="AO199">
            <v>0</v>
          </cell>
          <cell r="AP199">
            <v>0</v>
          </cell>
          <cell r="AQ199">
            <v>0</v>
          </cell>
          <cell r="AR199">
            <v>0</v>
          </cell>
          <cell r="AS199">
            <v>0</v>
          </cell>
          <cell r="AT199">
            <v>0</v>
          </cell>
          <cell r="AV199">
            <v>0</v>
          </cell>
          <cell r="AW199">
            <v>0</v>
          </cell>
          <cell r="AY199">
            <v>72.781396784672353</v>
          </cell>
          <cell r="BA199">
            <v>-2.1602043008147831</v>
          </cell>
          <cell r="BC199">
            <v>-2.8825168791771636E-2</v>
          </cell>
          <cell r="BE199">
            <v>0</v>
          </cell>
          <cell r="BG199">
            <v>72.781396784672353</v>
          </cell>
          <cell r="BH199">
            <v>-2.8825168791771636E-2</v>
          </cell>
          <cell r="BJ199">
            <v>72.315464974922804</v>
          </cell>
          <cell r="BK199">
            <v>70.230959490765201</v>
          </cell>
          <cell r="BL199">
            <v>-2.8825168791771681E-2</v>
          </cell>
          <cell r="BM199">
            <v>0</v>
          </cell>
          <cell r="BN199">
            <v>0</v>
          </cell>
          <cell r="BO199">
            <v>0</v>
          </cell>
        </row>
        <row r="200">
          <cell r="B200" t="str">
            <v>R116</v>
          </cell>
          <cell r="C200" t="str">
            <v>Eastleigh</v>
          </cell>
          <cell r="E200">
            <v>5.4544100000000002</v>
          </cell>
          <cell r="G200">
            <v>4.9980103484020004</v>
          </cell>
          <cell r="H200">
            <v>2.4426431091000327E-2</v>
          </cell>
          <cell r="I200">
            <v>-0.19597500000000001</v>
          </cell>
          <cell r="J200">
            <v>0</v>
          </cell>
          <cell r="K200">
            <v>0</v>
          </cell>
          <cell r="L200">
            <v>0</v>
          </cell>
          <cell r="M200">
            <v>8.5470000000000008E-3</v>
          </cell>
          <cell r="N200">
            <v>7.8549999999999991E-3</v>
          </cell>
          <cell r="O200">
            <v>0</v>
          </cell>
          <cell r="P200">
            <v>0</v>
          </cell>
          <cell r="Q200">
            <v>1.8075976728888887</v>
          </cell>
          <cell r="R200">
            <v>7.7650773689480384E-3</v>
          </cell>
          <cell r="S200">
            <v>7.2707759756823628E-2</v>
          </cell>
          <cell r="T200">
            <v>0</v>
          </cell>
          <cell r="W200">
            <v>0</v>
          </cell>
          <cell r="X200">
            <v>0</v>
          </cell>
          <cell r="Y200">
            <v>0</v>
          </cell>
          <cell r="Z200">
            <v>0</v>
          </cell>
          <cell r="AB200">
            <v>12.185344289507661</v>
          </cell>
          <cell r="AD200">
            <v>5.5066856616613524</v>
          </cell>
          <cell r="AF200">
            <v>4.2192570191099996</v>
          </cell>
          <cell r="AG200">
            <v>2.4996899757999926E-2</v>
          </cell>
          <cell r="AH200">
            <v>-0.19597500000000001</v>
          </cell>
          <cell r="AI200">
            <v>0</v>
          </cell>
          <cell r="AJ200">
            <v>0</v>
          </cell>
          <cell r="AK200">
            <v>0</v>
          </cell>
          <cell r="AL200">
            <v>0</v>
          </cell>
          <cell r="AM200">
            <v>6.0142000000000001E-2</v>
          </cell>
          <cell r="AN200">
            <v>2.200702526222222</v>
          </cell>
          <cell r="AO200">
            <v>1.9842037256039911E-2</v>
          </cell>
          <cell r="AP200">
            <v>0</v>
          </cell>
          <cell r="AQ200">
            <v>0</v>
          </cell>
          <cell r="AR200">
            <v>0</v>
          </cell>
          <cell r="AS200">
            <v>0</v>
          </cell>
          <cell r="AT200">
            <v>0</v>
          </cell>
          <cell r="AV200">
            <v>0</v>
          </cell>
          <cell r="AW200">
            <v>0</v>
          </cell>
          <cell r="AY200">
            <v>11.835651144007613</v>
          </cell>
          <cell r="BA200">
            <v>-0.34969314550004782</v>
          </cell>
          <cell r="BC200">
            <v>-2.8697846953832512E-2</v>
          </cell>
          <cell r="BE200">
            <v>0</v>
          </cell>
          <cell r="BG200">
            <v>11.835651144007613</v>
          </cell>
          <cell r="BH200">
            <v>-2.8697846953832512E-2</v>
          </cell>
          <cell r="BJ200">
            <v>11.758340166366075</v>
          </cell>
          <cell r="BK200">
            <v>11.4209011198406</v>
          </cell>
          <cell r="BL200">
            <v>-2.8697846953832488E-2</v>
          </cell>
          <cell r="BM200">
            <v>0</v>
          </cell>
          <cell r="BN200">
            <v>0</v>
          </cell>
          <cell r="BO200">
            <v>0</v>
          </cell>
        </row>
        <row r="201">
          <cell r="B201" t="str">
            <v>R649</v>
          </cell>
          <cell r="C201" t="str">
            <v>Peterborough</v>
          </cell>
          <cell r="E201">
            <v>57.590477</v>
          </cell>
          <cell r="G201">
            <v>84.051110803437993</v>
          </cell>
          <cell r="H201">
            <v>0.39718901180300115</v>
          </cell>
          <cell r="I201">
            <v>-6.0880999999999998E-2</v>
          </cell>
          <cell r="J201">
            <v>0</v>
          </cell>
          <cell r="K201">
            <v>0</v>
          </cell>
          <cell r="L201">
            <v>3.0189999999999995E-2</v>
          </cell>
          <cell r="M201">
            <v>8.5470000000000008E-3</v>
          </cell>
          <cell r="N201">
            <v>7.8549999999999991E-3</v>
          </cell>
          <cell r="O201">
            <v>0.79220900000000005</v>
          </cell>
          <cell r="P201">
            <v>0</v>
          </cell>
          <cell r="Q201">
            <v>4.7434912477777766</v>
          </cell>
          <cell r="R201">
            <v>0.12581922534131582</v>
          </cell>
          <cell r="S201">
            <v>0.12114754633598818</v>
          </cell>
          <cell r="T201">
            <v>0</v>
          </cell>
          <cell r="W201">
            <v>0.143342</v>
          </cell>
          <cell r="X201">
            <v>9.290735228604321</v>
          </cell>
          <cell r="Y201">
            <v>0.82822898547234558</v>
          </cell>
          <cell r="Z201">
            <v>5.2541809872881364</v>
          </cell>
          <cell r="AB201">
            <v>163.32364203606085</v>
          </cell>
          <cell r="AD201">
            <v>58.388365487685917</v>
          </cell>
          <cell r="AF201">
            <v>72.123575860929989</v>
          </cell>
          <cell r="AG201">
            <v>0.40646518829900025</v>
          </cell>
          <cell r="AH201">
            <v>-6.0880999999999998E-2</v>
          </cell>
          <cell r="AI201">
            <v>0</v>
          </cell>
          <cell r="AJ201">
            <v>0</v>
          </cell>
          <cell r="AK201">
            <v>2.0126666666666664E-2</v>
          </cell>
          <cell r="AL201">
            <v>0</v>
          </cell>
          <cell r="AM201">
            <v>0.67178800000000005</v>
          </cell>
          <cell r="AN201">
            <v>6.0481759144444425</v>
          </cell>
          <cell r="AO201">
            <v>0.32150481419951132</v>
          </cell>
          <cell r="AP201">
            <v>0</v>
          </cell>
          <cell r="AQ201">
            <v>0</v>
          </cell>
          <cell r="AR201">
            <v>0</v>
          </cell>
          <cell r="AS201">
            <v>0.24115700000000001</v>
          </cell>
          <cell r="AT201">
            <v>9.290735228604321</v>
          </cell>
          <cell r="AV201">
            <v>0.82822898547234558</v>
          </cell>
          <cell r="AW201">
            <v>10.39</v>
          </cell>
          <cell r="AY201">
            <v>158.66924214630217</v>
          </cell>
          <cell r="BA201">
            <v>-4.6543998897586789</v>
          </cell>
          <cell r="BC201">
            <v>-2.8498016770474761E-2</v>
          </cell>
          <cell r="BE201">
            <v>0</v>
          </cell>
          <cell r="BG201">
            <v>158.66924214630217</v>
          </cell>
          <cell r="BH201">
            <v>-2.8498016770474761E-2</v>
          </cell>
          <cell r="BJ201">
            <v>157.60038408790845</v>
          </cell>
          <cell r="BK201">
            <v>153.10908569913795</v>
          </cell>
          <cell r="BL201">
            <v>-2.8498016770474911E-2</v>
          </cell>
          <cell r="BM201">
            <v>0</v>
          </cell>
          <cell r="BN201">
            <v>0</v>
          </cell>
          <cell r="BO201">
            <v>0</v>
          </cell>
        </row>
        <row r="202">
          <cell r="B202" t="str">
            <v>R249</v>
          </cell>
          <cell r="C202" t="str">
            <v>Sedgemoor</v>
          </cell>
          <cell r="E202">
            <v>5.0698990000000004</v>
          </cell>
          <cell r="G202">
            <v>6.7026229212109998</v>
          </cell>
          <cell r="H202">
            <v>3.3590099898000249E-2</v>
          </cell>
          <cell r="I202">
            <v>-0.25357200000000002</v>
          </cell>
          <cell r="J202">
            <v>0</v>
          </cell>
          <cell r="K202">
            <v>0</v>
          </cell>
          <cell r="L202">
            <v>0</v>
          </cell>
          <cell r="M202">
            <v>8.5470000000000008E-3</v>
          </cell>
          <cell r="N202">
            <v>7.8549999999999991E-3</v>
          </cell>
          <cell r="O202">
            <v>0</v>
          </cell>
          <cell r="P202">
            <v>0</v>
          </cell>
          <cell r="Q202">
            <v>2.9761285724444448</v>
          </cell>
          <cell r="R202">
            <v>1.0568270272167765E-2</v>
          </cell>
          <cell r="S202">
            <v>8.5400592507855574E-2</v>
          </cell>
          <cell r="T202">
            <v>0</v>
          </cell>
          <cell r="W202">
            <v>0</v>
          </cell>
          <cell r="X202">
            <v>0</v>
          </cell>
          <cell r="Y202">
            <v>0</v>
          </cell>
          <cell r="Z202">
            <v>0</v>
          </cell>
          <cell r="AB202">
            <v>14.641039456333468</v>
          </cell>
          <cell r="AD202">
            <v>5.1329027868409769</v>
          </cell>
          <cell r="AF202">
            <v>5.6284524668579996</v>
          </cell>
          <cell r="AG202">
            <v>3.4374582061000171E-2</v>
          </cell>
          <cell r="AH202">
            <v>-0.25357200000000002</v>
          </cell>
          <cell r="AI202">
            <v>0</v>
          </cell>
          <cell r="AJ202">
            <v>0</v>
          </cell>
          <cell r="AK202">
            <v>0</v>
          </cell>
          <cell r="AL202">
            <v>0</v>
          </cell>
          <cell r="AM202">
            <v>5.8196999999999999E-2</v>
          </cell>
          <cell r="AN202">
            <v>3.5970094257777787</v>
          </cell>
          <cell r="AO202">
            <v>2.7005012636552791E-2</v>
          </cell>
          <cell r="AP202">
            <v>0</v>
          </cell>
          <cell r="AQ202">
            <v>0</v>
          </cell>
          <cell r="AR202">
            <v>0</v>
          </cell>
          <cell r="AS202">
            <v>0</v>
          </cell>
          <cell r="AT202">
            <v>0</v>
          </cell>
          <cell r="AV202">
            <v>0</v>
          </cell>
          <cell r="AW202">
            <v>0</v>
          </cell>
          <cell r="AY202">
            <v>14.224369274174308</v>
          </cell>
          <cell r="BA202">
            <v>-0.41667018215916052</v>
          </cell>
          <cell r="BC202">
            <v>-2.8459057391510272E-2</v>
          </cell>
          <cell r="BE202">
            <v>0</v>
          </cell>
          <cell r="BG202">
            <v>14.224369274174308</v>
          </cell>
          <cell r="BH202">
            <v>-2.8459057391510272E-2</v>
          </cell>
          <cell r="BJ202">
            <v>14.127981797362256</v>
          </cell>
          <cell r="BK202">
            <v>13.725912752564913</v>
          </cell>
          <cell r="BL202">
            <v>-2.8459057391510181E-2</v>
          </cell>
          <cell r="BM202">
            <v>0</v>
          </cell>
          <cell r="BN202">
            <v>1</v>
          </cell>
          <cell r="BO202">
            <v>0</v>
          </cell>
        </row>
        <row r="203">
          <cell r="B203" t="str">
            <v>R133</v>
          </cell>
          <cell r="C203" t="str">
            <v>Worcester</v>
          </cell>
          <cell r="E203">
            <v>4.8965569999999996</v>
          </cell>
          <cell r="G203">
            <v>5.0019636449539995</v>
          </cell>
          <cell r="H203">
            <v>2.4724822833999991E-2</v>
          </cell>
          <cell r="I203">
            <v>-1.4456999999999999E-2</v>
          </cell>
          <cell r="J203">
            <v>0</v>
          </cell>
          <cell r="K203">
            <v>0</v>
          </cell>
          <cell r="L203">
            <v>0</v>
          </cell>
          <cell r="M203">
            <v>8.5470000000000008E-3</v>
          </cell>
          <cell r="N203">
            <v>7.8549999999999991E-3</v>
          </cell>
          <cell r="O203">
            <v>0</v>
          </cell>
          <cell r="P203">
            <v>0</v>
          </cell>
          <cell r="Q203">
            <v>1.4813387893333332</v>
          </cell>
          <cell r="R203">
            <v>7.8503988371565869E-3</v>
          </cell>
          <cell r="S203">
            <v>8.0663889850941597E-2</v>
          </cell>
          <cell r="T203">
            <v>0</v>
          </cell>
          <cell r="W203">
            <v>0</v>
          </cell>
          <cell r="X203">
            <v>0</v>
          </cell>
          <cell r="Y203">
            <v>0</v>
          </cell>
          <cell r="Z203">
            <v>0</v>
          </cell>
          <cell r="AB203">
            <v>11.495043545809429</v>
          </cell>
          <cell r="AD203">
            <v>4.9445086944061076</v>
          </cell>
          <cell r="AF203">
            <v>4.2267217122150003</v>
          </cell>
          <cell r="AG203">
            <v>2.5302260309000034E-2</v>
          </cell>
          <cell r="AH203">
            <v>-1.4456999999999999E-2</v>
          </cell>
          <cell r="AI203">
            <v>0</v>
          </cell>
          <cell r="AJ203">
            <v>0</v>
          </cell>
          <cell r="AK203">
            <v>0</v>
          </cell>
          <cell r="AL203">
            <v>0</v>
          </cell>
          <cell r="AM203">
            <v>5.6680000000000001E-2</v>
          </cell>
          <cell r="AN203">
            <v>1.9169289759999999</v>
          </cell>
          <cell r="AO203">
            <v>2.0060058490149444E-2</v>
          </cell>
          <cell r="AP203">
            <v>0</v>
          </cell>
          <cell r="AQ203">
            <v>0</v>
          </cell>
          <cell r="AR203">
            <v>0</v>
          </cell>
          <cell r="AS203">
            <v>0</v>
          </cell>
          <cell r="AT203">
            <v>0</v>
          </cell>
          <cell r="AV203">
            <v>0</v>
          </cell>
          <cell r="AW203">
            <v>0</v>
          </cell>
          <cell r="AY203">
            <v>11.175744701420255</v>
          </cell>
          <cell r="BA203">
            <v>-0.31929884438917355</v>
          </cell>
          <cell r="BC203">
            <v>-2.7777088717995804E-2</v>
          </cell>
          <cell r="BE203">
            <v>0</v>
          </cell>
          <cell r="BG203">
            <v>11.175744701420255</v>
          </cell>
          <cell r="BH203">
            <v>-2.7777088717995804E-2</v>
          </cell>
          <cell r="BJ203">
            <v>11.09222924092523</v>
          </cell>
          <cell r="BK203">
            <v>10.7841194052197</v>
          </cell>
          <cell r="BL203">
            <v>-2.7777088717996008E-2</v>
          </cell>
          <cell r="BM203">
            <v>0</v>
          </cell>
          <cell r="BN203">
            <v>0</v>
          </cell>
          <cell r="BO203">
            <v>0</v>
          </cell>
        </row>
        <row r="204">
          <cell r="B204" t="str">
            <v>R286</v>
          </cell>
          <cell r="C204" t="str">
            <v>Arun</v>
          </cell>
          <cell r="E204">
            <v>9.0196149999999999</v>
          </cell>
          <cell r="G204">
            <v>7.1379634277299999</v>
          </cell>
          <cell r="H204">
            <v>3.4685179577000437E-2</v>
          </cell>
          <cell r="I204">
            <v>-0.436307</v>
          </cell>
          <cell r="J204">
            <v>0</v>
          </cell>
          <cell r="K204">
            <v>0</v>
          </cell>
          <cell r="L204">
            <v>0</v>
          </cell>
          <cell r="M204">
            <v>8.5470000000000008E-3</v>
          </cell>
          <cell r="N204">
            <v>7.8549999999999991E-3</v>
          </cell>
          <cell r="O204">
            <v>0</v>
          </cell>
          <cell r="P204">
            <v>0</v>
          </cell>
          <cell r="Q204">
            <v>2.5493869822222228</v>
          </cell>
          <cell r="R204">
            <v>1.1048887546961168E-2</v>
          </cell>
          <cell r="S204">
            <v>9.2250497263681785E-2</v>
          </cell>
          <cell r="T204">
            <v>0</v>
          </cell>
          <cell r="W204">
            <v>0</v>
          </cell>
          <cell r="X204">
            <v>0</v>
          </cell>
          <cell r="Y204">
            <v>0</v>
          </cell>
          <cell r="Z204">
            <v>0</v>
          </cell>
          <cell r="AB204">
            <v>18.425044974339869</v>
          </cell>
          <cell r="AD204">
            <v>9.1122679959624406</v>
          </cell>
          <cell r="AF204">
            <v>6.0407708359879999</v>
          </cell>
          <cell r="AG204">
            <v>3.5495236850000451E-2</v>
          </cell>
          <cell r="AH204">
            <v>-0.436307</v>
          </cell>
          <cell r="AI204">
            <v>0</v>
          </cell>
          <cell r="AJ204">
            <v>0</v>
          </cell>
          <cell r="AK204">
            <v>0</v>
          </cell>
          <cell r="AL204">
            <v>0</v>
          </cell>
          <cell r="AM204">
            <v>0.103796</v>
          </cell>
          <cell r="AN204">
            <v>3.0337983955555563</v>
          </cell>
          <cell r="AO204">
            <v>2.8233129939090239E-2</v>
          </cell>
          <cell r="AP204">
            <v>0</v>
          </cell>
          <cell r="AQ204">
            <v>0</v>
          </cell>
          <cell r="AR204">
            <v>0</v>
          </cell>
          <cell r="AS204">
            <v>0</v>
          </cell>
          <cell r="AT204">
            <v>0</v>
          </cell>
          <cell r="AV204">
            <v>0</v>
          </cell>
          <cell r="AW204">
            <v>0</v>
          </cell>
          <cell r="AY204">
            <v>17.918054594295086</v>
          </cell>
          <cell r="BA204">
            <v>-0.50699038004478325</v>
          </cell>
          <cell r="BC204">
            <v>-2.7516371371188345E-2</v>
          </cell>
          <cell r="BE204">
            <v>0</v>
          </cell>
          <cell r="BG204">
            <v>17.918054594295086</v>
          </cell>
          <cell r="BH204">
            <v>-2.7516371371188345E-2</v>
          </cell>
          <cell r="BJ204">
            <v>17.77938655171436</v>
          </cell>
          <cell r="BK204">
            <v>17.290162348605477</v>
          </cell>
          <cell r="BL204">
            <v>-2.7516371371188269E-2</v>
          </cell>
          <cell r="BM204">
            <v>0</v>
          </cell>
          <cell r="BN204">
            <v>1</v>
          </cell>
          <cell r="BO204">
            <v>0</v>
          </cell>
        </row>
        <row r="205">
          <cell r="B205" t="str">
            <v>R254</v>
          </cell>
          <cell r="C205" t="str">
            <v>East Staffordshire</v>
          </cell>
          <cell r="E205">
            <v>6.1232740000000003</v>
          </cell>
          <cell r="G205">
            <v>6.1734914302089994</v>
          </cell>
          <cell r="H205">
            <v>3.0247412127999588E-2</v>
          </cell>
          <cell r="I205">
            <v>-0.128887</v>
          </cell>
          <cell r="J205">
            <v>0</v>
          </cell>
          <cell r="K205">
            <v>0</v>
          </cell>
          <cell r="L205">
            <v>0</v>
          </cell>
          <cell r="M205">
            <v>8.5470000000000008E-3</v>
          </cell>
          <cell r="N205">
            <v>7.8549999999999991E-3</v>
          </cell>
          <cell r="O205">
            <v>0</v>
          </cell>
          <cell r="P205">
            <v>0</v>
          </cell>
          <cell r="Q205">
            <v>1.6082422257777778</v>
          </cell>
          <cell r="R205">
            <v>9.6079703213163125E-3</v>
          </cell>
          <cell r="S205">
            <v>8.241209927142841E-2</v>
          </cell>
          <cell r="T205">
            <v>0</v>
          </cell>
          <cell r="W205">
            <v>0</v>
          </cell>
          <cell r="X205">
            <v>0</v>
          </cell>
          <cell r="Y205">
            <v>0</v>
          </cell>
          <cell r="Z205">
            <v>0</v>
          </cell>
          <cell r="AB205">
            <v>13.91479013770752</v>
          </cell>
          <cell r="AD205">
            <v>6.1619231555243958</v>
          </cell>
          <cell r="AF205">
            <v>5.2060120758819997</v>
          </cell>
          <cell r="AG205">
            <v>3.0953827273000032E-2</v>
          </cell>
          <cell r="AH205">
            <v>-0.128887</v>
          </cell>
          <cell r="AI205">
            <v>0</v>
          </cell>
          <cell r="AJ205">
            <v>0</v>
          </cell>
          <cell r="AK205">
            <v>0</v>
          </cell>
          <cell r="AL205">
            <v>0</v>
          </cell>
          <cell r="AM205">
            <v>6.9062999999999999E-2</v>
          </cell>
          <cell r="AN205">
            <v>2.1686400924444444</v>
          </cell>
          <cell r="AO205">
            <v>2.4551166203809621E-2</v>
          </cell>
          <cell r="AP205">
            <v>0</v>
          </cell>
          <cell r="AQ205">
            <v>0</v>
          </cell>
          <cell r="AR205">
            <v>0</v>
          </cell>
          <cell r="AS205">
            <v>0</v>
          </cell>
          <cell r="AT205">
            <v>0</v>
          </cell>
          <cell r="AV205">
            <v>0</v>
          </cell>
          <cell r="AW205">
            <v>0</v>
          </cell>
          <cell r="AY205">
            <v>13.532256317327651</v>
          </cell>
          <cell r="BA205">
            <v>-0.38253382037986938</v>
          </cell>
          <cell r="BC205">
            <v>-2.7491167067137123E-2</v>
          </cell>
          <cell r="BE205">
            <v>0</v>
          </cell>
          <cell r="BG205">
            <v>13.532256317327651</v>
          </cell>
          <cell r="BH205">
            <v>-2.7491167067137123E-2</v>
          </cell>
          <cell r="BJ205">
            <v>13.427182022558313</v>
          </cell>
          <cell r="BK205">
            <v>13.058053118335303</v>
          </cell>
          <cell r="BL205">
            <v>-2.7491167067137015E-2</v>
          </cell>
          <cell r="BM205">
            <v>0</v>
          </cell>
          <cell r="BN205">
            <v>0</v>
          </cell>
          <cell r="BO205">
            <v>0</v>
          </cell>
        </row>
        <row r="206">
          <cell r="B206" t="str">
            <v>R360</v>
          </cell>
          <cell r="C206" t="str">
            <v>Dudley</v>
          </cell>
          <cell r="E206">
            <v>94.629000000000005</v>
          </cell>
          <cell r="G206">
            <v>138.05906947224901</v>
          </cell>
          <cell r="H206">
            <v>0.65118518873098497</v>
          </cell>
          <cell r="I206">
            <v>0</v>
          </cell>
          <cell r="J206">
            <v>0</v>
          </cell>
          <cell r="K206">
            <v>0</v>
          </cell>
          <cell r="L206">
            <v>4.5859000000000011E-2</v>
          </cell>
          <cell r="M206">
            <v>8.5470000000000008E-3</v>
          </cell>
          <cell r="N206">
            <v>7.8549999999999991E-3</v>
          </cell>
          <cell r="O206">
            <v>0.82741399999999998</v>
          </cell>
          <cell r="P206">
            <v>0</v>
          </cell>
          <cell r="Q206">
            <v>3.4228296677777781</v>
          </cell>
          <cell r="R206">
            <v>0.20637604687678995</v>
          </cell>
          <cell r="S206">
            <v>0.16593167184707869</v>
          </cell>
          <cell r="T206">
            <v>3.6999999999999998E-2</v>
          </cell>
          <cell r="W206">
            <v>0.28204200000000001</v>
          </cell>
          <cell r="X206">
            <v>18.973608249349791</v>
          </cell>
          <cell r="Y206">
            <v>1.8160992661268838</v>
          </cell>
          <cell r="Z206">
            <v>10.397216722457626</v>
          </cell>
          <cell r="AB206">
            <v>269.53003328541604</v>
          </cell>
          <cell r="AD206">
            <v>95.423680416083428</v>
          </cell>
          <cell r="AF206">
            <v>118.396010439338</v>
          </cell>
          <cell r="AG206">
            <v>0.6663933353889957</v>
          </cell>
          <cell r="AH206">
            <v>0</v>
          </cell>
          <cell r="AI206">
            <v>0</v>
          </cell>
          <cell r="AJ206">
            <v>0</v>
          </cell>
          <cell r="AK206">
            <v>3.0572666666666675E-2</v>
          </cell>
          <cell r="AL206">
            <v>0</v>
          </cell>
          <cell r="AM206">
            <v>1.1546320000000001</v>
          </cell>
          <cell r="AN206">
            <v>4.3778559344444439</v>
          </cell>
          <cell r="AO206">
            <v>0.52735098651544521</v>
          </cell>
          <cell r="AP206">
            <v>0</v>
          </cell>
          <cell r="AQ206">
            <v>0</v>
          </cell>
          <cell r="AR206">
            <v>0</v>
          </cell>
          <cell r="AS206">
            <v>0.21037</v>
          </cell>
          <cell r="AT206">
            <v>18.973608249349791</v>
          </cell>
          <cell r="AV206">
            <v>1.8160992661268838</v>
          </cell>
          <cell r="AW206">
            <v>20.69</v>
          </cell>
          <cell r="AY206">
            <v>262.26657329391367</v>
          </cell>
          <cell r="BA206">
            <v>-7.2634599915023728</v>
          </cell>
          <cell r="BC206">
            <v>-2.6948610894915771E-2</v>
          </cell>
          <cell r="BE206">
            <v>0</v>
          </cell>
          <cell r="BG206">
            <v>262.26657329391367</v>
          </cell>
          <cell r="BH206">
            <v>-2.6948610894915771E-2</v>
          </cell>
          <cell r="BJ206">
            <v>260.08504488057787</v>
          </cell>
          <cell r="BK206">
            <v>253.07611420650446</v>
          </cell>
          <cell r="BL206">
            <v>-2.6948610894915823E-2</v>
          </cell>
          <cell r="BM206">
            <v>0</v>
          </cell>
          <cell r="BN206">
            <v>0</v>
          </cell>
          <cell r="BO206">
            <v>0</v>
          </cell>
        </row>
        <row r="207">
          <cell r="B207" t="str">
            <v>R241</v>
          </cell>
          <cell r="C207" t="str">
            <v>West Oxfordshire</v>
          </cell>
          <cell r="E207">
            <v>3.315388</v>
          </cell>
          <cell r="G207">
            <v>4.1433454906489997</v>
          </cell>
          <cell r="H207">
            <v>2.028973785299994E-2</v>
          </cell>
          <cell r="I207">
            <v>-0.174266</v>
          </cell>
          <cell r="J207">
            <v>0</v>
          </cell>
          <cell r="K207">
            <v>0</v>
          </cell>
          <cell r="L207">
            <v>0</v>
          </cell>
          <cell r="M207">
            <v>8.5470000000000008E-3</v>
          </cell>
          <cell r="N207">
            <v>7.8549999999999991E-3</v>
          </cell>
          <cell r="O207">
            <v>0</v>
          </cell>
          <cell r="P207">
            <v>0</v>
          </cell>
          <cell r="Q207">
            <v>1.5097963715555556</v>
          </cell>
          <cell r="R207">
            <v>6.4532872512882205E-3</v>
          </cell>
          <cell r="S207">
            <v>6.6196951936016796E-2</v>
          </cell>
          <cell r="T207">
            <v>0</v>
          </cell>
          <cell r="W207">
            <v>0</v>
          </cell>
          <cell r="X207">
            <v>0</v>
          </cell>
          <cell r="Y207">
            <v>0</v>
          </cell>
          <cell r="Z207">
            <v>0</v>
          </cell>
          <cell r="AB207">
            <v>8.9036058392448592</v>
          </cell>
          <cell r="AD207">
            <v>3.3426194730292429</v>
          </cell>
          <cell r="AF207">
            <v>3.510306722792</v>
          </cell>
          <cell r="AG207">
            <v>2.0763595849999924E-2</v>
          </cell>
          <cell r="AH207">
            <v>-0.174266</v>
          </cell>
          <cell r="AI207">
            <v>0</v>
          </cell>
          <cell r="AJ207">
            <v>0</v>
          </cell>
          <cell r="AK207">
            <v>0</v>
          </cell>
          <cell r="AL207">
            <v>0</v>
          </cell>
          <cell r="AM207">
            <v>3.5978000000000003E-2</v>
          </cell>
          <cell r="AN207">
            <v>1.9123758915555555</v>
          </cell>
          <cell r="AO207">
            <v>1.6490030939812151E-2</v>
          </cell>
          <cell r="AP207">
            <v>0</v>
          </cell>
          <cell r="AQ207">
            <v>0</v>
          </cell>
          <cell r="AR207">
            <v>0</v>
          </cell>
          <cell r="AS207">
            <v>0</v>
          </cell>
          <cell r="AT207">
            <v>0</v>
          </cell>
          <cell r="AV207">
            <v>0</v>
          </cell>
          <cell r="AW207">
            <v>0</v>
          </cell>
          <cell r="AY207">
            <v>8.6642677141666109</v>
          </cell>
          <cell r="BA207">
            <v>-0.23933812507824825</v>
          </cell>
          <cell r="BC207">
            <v>-2.6881033302631828E-2</v>
          </cell>
          <cell r="BE207">
            <v>0</v>
          </cell>
          <cell r="BG207">
            <v>8.6642677141666109</v>
          </cell>
          <cell r="BH207">
            <v>-2.6881033302631828E-2</v>
          </cell>
          <cell r="BJ207">
            <v>8.5916018191812906</v>
          </cell>
          <cell r="BK207">
            <v>8.3606506845569246</v>
          </cell>
          <cell r="BL207">
            <v>-2.6881033302632008E-2</v>
          </cell>
          <cell r="BM207">
            <v>0</v>
          </cell>
          <cell r="BN207">
            <v>0</v>
          </cell>
          <cell r="BO207">
            <v>1</v>
          </cell>
        </row>
        <row r="208">
          <cell r="B208" t="str">
            <v>R960</v>
          </cell>
          <cell r="C208" t="str">
            <v>Hampshire Fire Authority</v>
          </cell>
          <cell r="E208">
            <v>36.059114999999998</v>
          </cell>
          <cell r="G208">
            <v>30.268819540293002</v>
          </cell>
          <cell r="H208">
            <v>0.13772291647100077</v>
          </cell>
          <cell r="I208">
            <v>0</v>
          </cell>
          <cell r="J208">
            <v>0</v>
          </cell>
          <cell r="K208">
            <v>0</v>
          </cell>
          <cell r="L208">
            <v>0</v>
          </cell>
          <cell r="M208">
            <v>0</v>
          </cell>
          <cell r="N208">
            <v>0</v>
          </cell>
          <cell r="O208">
            <v>0</v>
          </cell>
          <cell r="P208">
            <v>1.3572596723623154</v>
          </cell>
          <cell r="Q208">
            <v>0</v>
          </cell>
          <cell r="R208">
            <v>0</v>
          </cell>
          <cell r="S208">
            <v>0</v>
          </cell>
          <cell r="T208">
            <v>0</v>
          </cell>
          <cell r="W208">
            <v>0</v>
          </cell>
          <cell r="X208">
            <v>0</v>
          </cell>
          <cell r="Y208">
            <v>0</v>
          </cell>
          <cell r="Z208">
            <v>0</v>
          </cell>
          <cell r="AB208">
            <v>67.822917129126324</v>
          </cell>
          <cell r="AD208">
            <v>36.355413055225874</v>
          </cell>
          <cell r="AF208">
            <v>27.734739480985002</v>
          </cell>
          <cell r="AG208">
            <v>0.14093937524200045</v>
          </cell>
          <cell r="AH208">
            <v>0</v>
          </cell>
          <cell r="AI208">
            <v>0</v>
          </cell>
          <cell r="AJ208">
            <v>0</v>
          </cell>
          <cell r="AK208">
            <v>0</v>
          </cell>
          <cell r="AL208">
            <v>1.3671053005824814</v>
          </cell>
          <cell r="AM208">
            <v>0.40320600000000001</v>
          </cell>
          <cell r="AN208">
            <v>0</v>
          </cell>
          <cell r="AO208">
            <v>0</v>
          </cell>
          <cell r="AP208">
            <v>0</v>
          </cell>
          <cell r="AQ208">
            <v>0</v>
          </cell>
          <cell r="AR208">
            <v>0</v>
          </cell>
          <cell r="AS208">
            <v>0</v>
          </cell>
          <cell r="AT208">
            <v>0</v>
          </cell>
          <cell r="AV208">
            <v>0</v>
          </cell>
          <cell r="AW208">
            <v>0</v>
          </cell>
          <cell r="AY208">
            <v>66.001403212035356</v>
          </cell>
          <cell r="BA208">
            <v>-1.821513917090968</v>
          </cell>
          <cell r="BC208">
            <v>-2.6856909053661525E-2</v>
          </cell>
          <cell r="BE208">
            <v>0</v>
          </cell>
          <cell r="BG208">
            <v>66.001403212035356</v>
          </cell>
          <cell r="BH208">
            <v>-2.6856909053661525E-2</v>
          </cell>
          <cell r="BJ208">
            <v>65.446237031333453</v>
          </cell>
          <cell r="BK208">
            <v>63.68855339547855</v>
          </cell>
          <cell r="BL208">
            <v>-2.6856909053661608E-2</v>
          </cell>
          <cell r="BM208">
            <v>0</v>
          </cell>
          <cell r="BN208">
            <v>0</v>
          </cell>
          <cell r="BO208">
            <v>0</v>
          </cell>
        </row>
        <row r="209">
          <cell r="B209" t="str">
            <v>R91</v>
          </cell>
          <cell r="C209" t="str">
            <v>Lewes</v>
          </cell>
          <cell r="E209">
            <v>6.6734</v>
          </cell>
          <cell r="G209">
            <v>4.3982075184300005</v>
          </cell>
          <cell r="H209">
            <v>2.1204850317999721E-2</v>
          </cell>
          <cell r="I209">
            <v>-0.32233400000000001</v>
          </cell>
          <cell r="J209">
            <v>0</v>
          </cell>
          <cell r="K209">
            <v>0</v>
          </cell>
          <cell r="L209">
            <v>0</v>
          </cell>
          <cell r="M209">
            <v>8.5470000000000008E-3</v>
          </cell>
          <cell r="N209">
            <v>7.8549999999999991E-3</v>
          </cell>
          <cell r="O209">
            <v>0</v>
          </cell>
          <cell r="P209">
            <v>0</v>
          </cell>
          <cell r="Q209">
            <v>1.1691219128888892</v>
          </cell>
          <cell r="R209">
            <v>6.7726313462981979E-3</v>
          </cell>
          <cell r="S209">
            <v>7.6405760601636868E-2</v>
          </cell>
          <cell r="T209">
            <v>0</v>
          </cell>
          <cell r="W209">
            <v>0</v>
          </cell>
          <cell r="X209">
            <v>0</v>
          </cell>
          <cell r="Y209">
            <v>0</v>
          </cell>
          <cell r="Z209">
            <v>0</v>
          </cell>
          <cell r="AB209">
            <v>12.039180673584822</v>
          </cell>
          <cell r="AD209">
            <v>6.7105244594373064</v>
          </cell>
          <cell r="AF209">
            <v>3.7370306042280004</v>
          </cell>
          <cell r="AG209">
            <v>2.1700080368000082E-2</v>
          </cell>
          <cell r="AH209">
            <v>-0.32233400000000001</v>
          </cell>
          <cell r="AI209">
            <v>0</v>
          </cell>
          <cell r="AJ209">
            <v>0</v>
          </cell>
          <cell r="AK209">
            <v>0</v>
          </cell>
          <cell r="AL209">
            <v>0</v>
          </cell>
          <cell r="AM209">
            <v>7.5330999999999995E-2</v>
          </cell>
          <cell r="AN209">
            <v>1.4770974862222224</v>
          </cell>
          <cell r="AO209">
            <v>1.7306048234890656E-2</v>
          </cell>
          <cell r="AP209">
            <v>0</v>
          </cell>
          <cell r="AQ209">
            <v>0</v>
          </cell>
          <cell r="AR209">
            <v>0</v>
          </cell>
          <cell r="AS209">
            <v>0</v>
          </cell>
          <cell r="AT209">
            <v>0</v>
          </cell>
          <cell r="AV209">
            <v>0</v>
          </cell>
          <cell r="AW209">
            <v>0</v>
          </cell>
          <cell r="AY209">
            <v>11.716655678490421</v>
          </cell>
          <cell r="BA209">
            <v>-0.32252499509440113</v>
          </cell>
          <cell r="BC209">
            <v>-2.6789613333243978E-2</v>
          </cell>
          <cell r="BE209">
            <v>0</v>
          </cell>
          <cell r="BG209">
            <v>11.716655678490421</v>
          </cell>
          <cell r="BH209">
            <v>-2.6789613333243978E-2</v>
          </cell>
          <cell r="BJ209">
            <v>11.617298479308724</v>
          </cell>
          <cell r="BK209">
            <v>11.306075545071161</v>
          </cell>
          <cell r="BL209">
            <v>-2.678961333324387E-2</v>
          </cell>
          <cell r="BM209">
            <v>0</v>
          </cell>
          <cell r="BN209">
            <v>1</v>
          </cell>
          <cell r="BO209">
            <v>0</v>
          </cell>
        </row>
        <row r="210">
          <cell r="B210" t="str">
            <v>R262</v>
          </cell>
          <cell r="C210" t="str">
            <v>Babergh</v>
          </cell>
          <cell r="E210">
            <v>4.4537700999999998</v>
          </cell>
          <cell r="G210">
            <v>4.1623476843659999</v>
          </cell>
          <cell r="H210">
            <v>2.0220038811999838E-2</v>
          </cell>
          <cell r="I210">
            <v>-0.21159800000000001</v>
          </cell>
          <cell r="J210">
            <v>0</v>
          </cell>
          <cell r="K210">
            <v>0</v>
          </cell>
          <cell r="L210">
            <v>0</v>
          </cell>
          <cell r="M210">
            <v>8.5470000000000008E-3</v>
          </cell>
          <cell r="N210">
            <v>7.8549999999999991E-3</v>
          </cell>
          <cell r="O210">
            <v>0</v>
          </cell>
          <cell r="P210">
            <v>0</v>
          </cell>
          <cell r="Q210">
            <v>1.2152911191111113</v>
          </cell>
          <cell r="R210">
            <v>6.4547414527999676E-3</v>
          </cell>
          <cell r="S210">
            <v>6.8603138450799933E-2</v>
          </cell>
          <cell r="T210">
            <v>0</v>
          </cell>
          <cell r="W210">
            <v>0</v>
          </cell>
          <cell r="X210">
            <v>0</v>
          </cell>
          <cell r="Y210">
            <v>0</v>
          </cell>
          <cell r="Z210">
            <v>0</v>
          </cell>
          <cell r="AB210">
            <v>9.7314908221927094</v>
          </cell>
          <cell r="AD210">
            <v>4.4923828385486901</v>
          </cell>
          <cell r="AF210">
            <v>3.5290207584549997</v>
          </cell>
          <cell r="AG210">
            <v>2.0692269016999984E-2</v>
          </cell>
          <cell r="AH210">
            <v>-0.21159800000000001</v>
          </cell>
          <cell r="AI210">
            <v>0</v>
          </cell>
          <cell r="AJ210">
            <v>0</v>
          </cell>
          <cell r="AK210">
            <v>0</v>
          </cell>
          <cell r="AL210">
            <v>0</v>
          </cell>
          <cell r="AM210">
            <v>4.9741E-2</v>
          </cell>
          <cell r="AN210">
            <v>1.5748495191111114</v>
          </cell>
          <cell r="AO210">
            <v>1.6493746848772601E-2</v>
          </cell>
          <cell r="AP210">
            <v>0</v>
          </cell>
          <cell r="AQ210">
            <v>0</v>
          </cell>
          <cell r="AR210">
            <v>0</v>
          </cell>
          <cell r="AS210">
            <v>0</v>
          </cell>
          <cell r="AT210">
            <v>0</v>
          </cell>
          <cell r="AV210">
            <v>0</v>
          </cell>
          <cell r="AW210">
            <v>0</v>
          </cell>
          <cell r="AY210">
            <v>9.471582131980572</v>
          </cell>
          <cell r="BA210">
            <v>-0.25990869021213747</v>
          </cell>
          <cell r="BC210">
            <v>-2.6708003425273189E-2</v>
          </cell>
          <cell r="BE210">
            <v>0</v>
          </cell>
          <cell r="BG210">
            <v>9.471582131980572</v>
          </cell>
          <cell r="BH210">
            <v>-2.6708003425273189E-2</v>
          </cell>
          <cell r="BJ210">
            <v>9.3904756972471777</v>
          </cell>
          <cell r="BK210">
            <v>9.139674840160156</v>
          </cell>
          <cell r="BL210">
            <v>-2.670800342527313E-2</v>
          </cell>
          <cell r="BM210">
            <v>0</v>
          </cell>
          <cell r="BN210">
            <v>0</v>
          </cell>
          <cell r="BO210">
            <v>1</v>
          </cell>
        </row>
        <row r="211">
          <cell r="B211" t="str">
            <v>R248</v>
          </cell>
          <cell r="C211" t="str">
            <v>Mendip</v>
          </cell>
          <cell r="E211">
            <v>5.5345399999999998</v>
          </cell>
          <cell r="G211">
            <v>5.6515496355090002</v>
          </cell>
          <cell r="H211">
            <v>2.7478424482000059E-2</v>
          </cell>
          <cell r="I211">
            <v>-0.242341</v>
          </cell>
          <cell r="J211">
            <v>0</v>
          </cell>
          <cell r="K211">
            <v>0</v>
          </cell>
          <cell r="L211">
            <v>0</v>
          </cell>
          <cell r="M211">
            <v>8.5470000000000008E-3</v>
          </cell>
          <cell r="N211">
            <v>7.8549999999999991E-3</v>
          </cell>
          <cell r="O211">
            <v>0</v>
          </cell>
          <cell r="P211">
            <v>0</v>
          </cell>
          <cell r="Q211">
            <v>1.9986399031111108</v>
          </cell>
          <cell r="R211">
            <v>8.7574187572734153E-3</v>
          </cell>
          <cell r="S211">
            <v>7.843338959659206E-2</v>
          </cell>
          <cell r="T211">
            <v>0</v>
          </cell>
          <cell r="W211">
            <v>0</v>
          </cell>
          <cell r="X211">
            <v>0</v>
          </cell>
          <cell r="Y211">
            <v>0</v>
          </cell>
          <cell r="Z211">
            <v>0</v>
          </cell>
          <cell r="AB211">
            <v>13.073459771455974</v>
          </cell>
          <cell r="AD211">
            <v>5.5693794055664707</v>
          </cell>
          <cell r="AF211">
            <v>4.8055249355790002</v>
          </cell>
          <cell r="AG211">
            <v>2.8120171124999878E-2</v>
          </cell>
          <cell r="AH211">
            <v>-0.242341</v>
          </cell>
          <cell r="AI211">
            <v>0</v>
          </cell>
          <cell r="AJ211">
            <v>0</v>
          </cell>
          <cell r="AK211">
            <v>0</v>
          </cell>
          <cell r="AL211">
            <v>0</v>
          </cell>
          <cell r="AM211">
            <v>6.0982000000000001E-2</v>
          </cell>
          <cell r="AN211">
            <v>2.4830463031111107</v>
          </cell>
          <cell r="AO211">
            <v>2.2377758905974994E-2</v>
          </cell>
          <cell r="AP211">
            <v>0</v>
          </cell>
          <cell r="AQ211">
            <v>0</v>
          </cell>
          <cell r="AR211">
            <v>0</v>
          </cell>
          <cell r="AS211">
            <v>0</v>
          </cell>
          <cell r="AT211">
            <v>0</v>
          </cell>
          <cell r="AV211">
            <v>0</v>
          </cell>
          <cell r="AW211">
            <v>0</v>
          </cell>
          <cell r="AY211">
            <v>12.727089574287556</v>
          </cell>
          <cell r="BA211">
            <v>-0.34637019716841877</v>
          </cell>
          <cell r="BC211">
            <v>-2.6494149461848533E-2</v>
          </cell>
          <cell r="BE211">
            <v>0</v>
          </cell>
          <cell r="BG211">
            <v>12.727089574287556</v>
          </cell>
          <cell r="BH211">
            <v>-2.6494149461848533E-2</v>
          </cell>
          <cell r="BJ211">
            <v>12.615333920145876</v>
          </cell>
          <cell r="BK211">
            <v>12.281101377754405</v>
          </cell>
          <cell r="BL211">
            <v>-2.6494149461848381E-2</v>
          </cell>
          <cell r="BM211">
            <v>0</v>
          </cell>
          <cell r="BN211">
            <v>0</v>
          </cell>
          <cell r="BO211">
            <v>1</v>
          </cell>
        </row>
        <row r="212">
          <cell r="B212" t="str">
            <v>R662</v>
          </cell>
          <cell r="C212" t="str">
            <v>Telford and the Wrekin</v>
          </cell>
          <cell r="E212">
            <v>50.841358</v>
          </cell>
          <cell r="G212">
            <v>77.179491520639004</v>
          </cell>
          <cell r="H212">
            <v>0.36626669305700066</v>
          </cell>
          <cell r="I212">
            <v>-0.51637100000000002</v>
          </cell>
          <cell r="J212">
            <v>0</v>
          </cell>
          <cell r="K212">
            <v>0</v>
          </cell>
          <cell r="L212">
            <v>2.5276000000000007E-2</v>
          </cell>
          <cell r="M212">
            <v>8.5470000000000008E-3</v>
          </cell>
          <cell r="N212">
            <v>7.8549999999999991E-3</v>
          </cell>
          <cell r="O212">
            <v>0.58099599999999996</v>
          </cell>
          <cell r="P212">
            <v>0</v>
          </cell>
          <cell r="Q212">
            <v>3.4369257144444445</v>
          </cell>
          <cell r="R212">
            <v>0.11520958062617262</v>
          </cell>
          <cell r="S212">
            <v>0.11926780163280637</v>
          </cell>
          <cell r="T212">
            <v>0</v>
          </cell>
          <cell r="W212">
            <v>0.139843</v>
          </cell>
          <cell r="X212">
            <v>10.912917268489798</v>
          </cell>
          <cell r="Y212">
            <v>0.73931636901329734</v>
          </cell>
          <cell r="Z212">
            <v>5.1914421355932205</v>
          </cell>
          <cell r="AB212">
            <v>149.14834108349578</v>
          </cell>
          <cell r="AD212">
            <v>51.348039455173968</v>
          </cell>
          <cell r="AF212">
            <v>66.301161471816002</v>
          </cell>
          <cell r="AG212">
            <v>0.37482069225899878</v>
          </cell>
          <cell r="AH212">
            <v>-0.51637100000000002</v>
          </cell>
          <cell r="AI212">
            <v>0</v>
          </cell>
          <cell r="AJ212">
            <v>0</v>
          </cell>
          <cell r="AK212">
            <v>1.6850666666666674E-2</v>
          </cell>
          <cell r="AL212">
            <v>0</v>
          </cell>
          <cell r="AM212">
            <v>0.61190199999999995</v>
          </cell>
          <cell r="AN212">
            <v>4.6188057144444441</v>
          </cell>
          <cell r="AO212">
            <v>0.29439407779486715</v>
          </cell>
          <cell r="AP212">
            <v>0</v>
          </cell>
          <cell r="AQ212">
            <v>0</v>
          </cell>
          <cell r="AR212">
            <v>0</v>
          </cell>
          <cell r="AS212">
            <v>0.104306</v>
          </cell>
          <cell r="AT212">
            <v>10.912917268489798</v>
          </cell>
          <cell r="AV212">
            <v>0.73931636901329734</v>
          </cell>
          <cell r="AW212">
            <v>10.41</v>
          </cell>
          <cell r="AY212">
            <v>145.21614271565804</v>
          </cell>
          <cell r="BA212">
            <v>-3.9321983678377421</v>
          </cell>
          <cell r="BC212">
            <v>-2.6364345317367161E-2</v>
          </cell>
          <cell r="BE212">
            <v>0</v>
          </cell>
          <cell r="BG212">
            <v>145.21614271565804</v>
          </cell>
          <cell r="BH212">
            <v>-2.6364345317367161E-2</v>
          </cell>
          <cell r="BJ212">
            <v>143.92182018353085</v>
          </cell>
          <cell r="BK212">
            <v>140.12741561750823</v>
          </cell>
          <cell r="BL212">
            <v>-2.6364345317367095E-2</v>
          </cell>
          <cell r="BM212">
            <v>0</v>
          </cell>
          <cell r="BN212">
            <v>0</v>
          </cell>
          <cell r="BO212">
            <v>0</v>
          </cell>
        </row>
        <row r="213">
          <cell r="B213" t="str">
            <v>R199</v>
          </cell>
          <cell r="C213" t="str">
            <v>South Kesteven</v>
          </cell>
          <cell r="E213">
            <v>6.0765969999999996</v>
          </cell>
          <cell r="G213">
            <v>7.0247502101360002</v>
          </cell>
          <cell r="H213">
            <v>3.4690532370999456E-2</v>
          </cell>
          <cell r="I213">
            <v>-0.136791</v>
          </cell>
          <cell r="J213">
            <v>0</v>
          </cell>
          <cell r="K213">
            <v>0</v>
          </cell>
          <cell r="L213">
            <v>0</v>
          </cell>
          <cell r="M213">
            <v>8.5470000000000008E-3</v>
          </cell>
          <cell r="N213">
            <v>7.8549999999999991E-3</v>
          </cell>
          <cell r="O213">
            <v>0</v>
          </cell>
          <cell r="P213">
            <v>0</v>
          </cell>
          <cell r="Q213">
            <v>2.6793112604444445</v>
          </cell>
          <cell r="R213">
            <v>1.0949559888689874E-2</v>
          </cell>
          <cell r="S213">
            <v>8.2639316045951747E-2</v>
          </cell>
          <cell r="T213">
            <v>0</v>
          </cell>
          <cell r="W213">
            <v>0</v>
          </cell>
          <cell r="X213">
            <v>0</v>
          </cell>
          <cell r="Y213">
            <v>0</v>
          </cell>
          <cell r="Z213">
            <v>0</v>
          </cell>
          <cell r="AB213">
            <v>15.788548878886086</v>
          </cell>
          <cell r="AD213">
            <v>6.1396284164799448</v>
          </cell>
          <cell r="AF213">
            <v>5.9305067729930006</v>
          </cell>
          <cell r="AG213">
            <v>3.5500714656000028E-2</v>
          </cell>
          <cell r="AH213">
            <v>-0.136791</v>
          </cell>
          <cell r="AI213">
            <v>0</v>
          </cell>
          <cell r="AJ213">
            <v>0</v>
          </cell>
          <cell r="AK213">
            <v>0</v>
          </cell>
          <cell r="AL213">
            <v>0</v>
          </cell>
          <cell r="AM213">
            <v>6.7938999999999999E-2</v>
          </cell>
          <cell r="AN213">
            <v>3.3105907271111112</v>
          </cell>
          <cell r="AO213">
            <v>2.7979318804657045E-2</v>
          </cell>
          <cell r="AP213">
            <v>0</v>
          </cell>
          <cell r="AQ213">
            <v>0</v>
          </cell>
          <cell r="AR213">
            <v>0</v>
          </cell>
          <cell r="AS213">
            <v>0</v>
          </cell>
          <cell r="AT213">
            <v>0</v>
          </cell>
          <cell r="AV213">
            <v>0</v>
          </cell>
          <cell r="AW213">
            <v>0</v>
          </cell>
          <cell r="AY213">
            <v>15.375353950044715</v>
          </cell>
          <cell r="BA213">
            <v>-0.41319492884137077</v>
          </cell>
          <cell r="BC213">
            <v>-2.6170544995045959E-2</v>
          </cell>
          <cell r="BE213">
            <v>0</v>
          </cell>
          <cell r="BG213">
            <v>15.375353950044715</v>
          </cell>
          <cell r="BH213">
            <v>-2.6170544995045959E-2</v>
          </cell>
          <cell r="BJ213">
            <v>15.23527969670041</v>
          </cell>
          <cell r="BK213">
            <v>14.836564123885802</v>
          </cell>
          <cell r="BL213">
            <v>-2.6170544995045907E-2</v>
          </cell>
          <cell r="BM213">
            <v>0</v>
          </cell>
          <cell r="BN213">
            <v>0</v>
          </cell>
          <cell r="BO213">
            <v>1</v>
          </cell>
        </row>
        <row r="214">
          <cell r="B214" t="str">
            <v>R964</v>
          </cell>
          <cell r="C214" t="str">
            <v>Berkshire Fire Authority</v>
          </cell>
          <cell r="E214">
            <v>19.136479000000001</v>
          </cell>
          <cell r="G214">
            <v>14.626227839495</v>
          </cell>
          <cell r="H214">
            <v>6.7383063781999056E-2</v>
          </cell>
          <cell r="I214">
            <v>0</v>
          </cell>
          <cell r="J214">
            <v>0</v>
          </cell>
          <cell r="K214">
            <v>0</v>
          </cell>
          <cell r="L214">
            <v>0</v>
          </cell>
          <cell r="M214">
            <v>0</v>
          </cell>
          <cell r="N214">
            <v>0</v>
          </cell>
          <cell r="O214">
            <v>0</v>
          </cell>
          <cell r="P214">
            <v>0.33621576327887892</v>
          </cell>
          <cell r="Q214">
            <v>0</v>
          </cell>
          <cell r="R214">
            <v>0</v>
          </cell>
          <cell r="S214">
            <v>0</v>
          </cell>
          <cell r="T214">
            <v>0</v>
          </cell>
          <cell r="W214">
            <v>0</v>
          </cell>
          <cell r="X214">
            <v>0</v>
          </cell>
          <cell r="Y214">
            <v>0</v>
          </cell>
          <cell r="Z214">
            <v>0</v>
          </cell>
          <cell r="AB214">
            <v>34.166305666555878</v>
          </cell>
          <cell r="AD214">
            <v>19.26990899798043</v>
          </cell>
          <cell r="AF214">
            <v>13.385537056272</v>
          </cell>
          <cell r="AG214">
            <v>6.8956765908000053E-2</v>
          </cell>
          <cell r="AH214">
            <v>0</v>
          </cell>
          <cell r="AI214">
            <v>0</v>
          </cell>
          <cell r="AJ214">
            <v>0</v>
          </cell>
          <cell r="AK214">
            <v>0</v>
          </cell>
          <cell r="AL214">
            <v>0.34322733884777351</v>
          </cell>
          <cell r="AM214">
            <v>0.20793900000000001</v>
          </cell>
          <cell r="AN214">
            <v>0</v>
          </cell>
          <cell r="AO214">
            <v>0</v>
          </cell>
          <cell r="AP214">
            <v>0</v>
          </cell>
          <cell r="AQ214">
            <v>0</v>
          </cell>
          <cell r="AR214">
            <v>0</v>
          </cell>
          <cell r="AS214">
            <v>0</v>
          </cell>
          <cell r="AT214">
            <v>0</v>
          </cell>
          <cell r="AV214">
            <v>0</v>
          </cell>
          <cell r="AW214">
            <v>0</v>
          </cell>
          <cell r="AY214">
            <v>33.275569159008207</v>
          </cell>
          <cell r="BA214">
            <v>-0.89073650754767186</v>
          </cell>
          <cell r="BC214">
            <v>-2.6070612264631834E-2</v>
          </cell>
          <cell r="BE214">
            <v>0</v>
          </cell>
          <cell r="BG214">
            <v>33.275569159008207</v>
          </cell>
          <cell r="BH214">
            <v>-2.6070612264631834E-2</v>
          </cell>
          <cell r="BJ214">
            <v>32.969035154905484</v>
          </cell>
          <cell r="BK214">
            <v>32.109512222642927</v>
          </cell>
          <cell r="BL214">
            <v>-2.6070612264631834E-2</v>
          </cell>
          <cell r="BM214">
            <v>0</v>
          </cell>
          <cell r="BN214">
            <v>0</v>
          </cell>
          <cell r="BO214">
            <v>0</v>
          </cell>
        </row>
        <row r="215">
          <cell r="B215" t="str">
            <v>R157</v>
          </cell>
          <cell r="C215" t="str">
            <v>Ashford</v>
          </cell>
          <cell r="E215">
            <v>6.0865</v>
          </cell>
          <cell r="G215">
            <v>5.5085253216519998</v>
          </cell>
          <cell r="H215">
            <v>2.7206173926999793E-2</v>
          </cell>
          <cell r="I215">
            <v>-8.9594999999999994E-2</v>
          </cell>
          <cell r="J215">
            <v>0</v>
          </cell>
          <cell r="K215">
            <v>0</v>
          </cell>
          <cell r="L215">
            <v>0</v>
          </cell>
          <cell r="M215">
            <v>8.5470000000000008E-3</v>
          </cell>
          <cell r="N215">
            <v>7.8549999999999991E-3</v>
          </cell>
          <cell r="O215">
            <v>0</v>
          </cell>
          <cell r="P215">
            <v>0</v>
          </cell>
          <cell r="Q215">
            <v>2.8666427137777784</v>
          </cell>
          <cell r="R215">
            <v>8.5749974962307796E-3</v>
          </cell>
          <cell r="S215">
            <v>8.2461256930975224E-2</v>
          </cell>
          <cell r="T215">
            <v>0</v>
          </cell>
          <cell r="W215">
            <v>0</v>
          </cell>
          <cell r="X215">
            <v>0</v>
          </cell>
          <cell r="Y215">
            <v>0</v>
          </cell>
          <cell r="Z215">
            <v>0</v>
          </cell>
          <cell r="AB215">
            <v>14.506717463783984</v>
          </cell>
          <cell r="AD215">
            <v>6.1529776774957687</v>
          </cell>
          <cell r="AF215">
            <v>4.6434830199149992</v>
          </cell>
          <cell r="AG215">
            <v>2.7841562277999707E-2</v>
          </cell>
          <cell r="AH215">
            <v>-8.9594999999999994E-2</v>
          </cell>
          <cell r="AI215">
            <v>0</v>
          </cell>
          <cell r="AJ215">
            <v>0</v>
          </cell>
          <cell r="AK215">
            <v>0</v>
          </cell>
          <cell r="AL215">
            <v>0</v>
          </cell>
          <cell r="AM215">
            <v>6.9405999999999995E-2</v>
          </cell>
          <cell r="AN215">
            <v>3.3028930604444451</v>
          </cell>
          <cell r="AO215">
            <v>2.1911619383350751E-2</v>
          </cell>
          <cell r="AP215">
            <v>0</v>
          </cell>
          <cell r="AQ215">
            <v>0</v>
          </cell>
          <cell r="AR215">
            <v>0</v>
          </cell>
          <cell r="AS215">
            <v>0</v>
          </cell>
          <cell r="AT215">
            <v>0</v>
          </cell>
          <cell r="AV215">
            <v>0</v>
          </cell>
          <cell r="AW215">
            <v>0</v>
          </cell>
          <cell r="AY215">
            <v>14.128917939516565</v>
          </cell>
          <cell r="BA215">
            <v>-0.37779952426741836</v>
          </cell>
          <cell r="BC215">
            <v>-2.6043074541886872E-2</v>
          </cell>
          <cell r="BE215">
            <v>0</v>
          </cell>
          <cell r="BG215">
            <v>14.128917939516565</v>
          </cell>
          <cell r="BH215">
            <v>-2.6043074541886872E-2</v>
          </cell>
          <cell r="BJ215">
            <v>13.99836677437264</v>
          </cell>
          <cell r="BK215">
            <v>13.633806265002981</v>
          </cell>
          <cell r="BL215">
            <v>-2.6043074541886823E-2</v>
          </cell>
          <cell r="BM215">
            <v>0</v>
          </cell>
          <cell r="BN215">
            <v>0</v>
          </cell>
          <cell r="BO215">
            <v>0</v>
          </cell>
        </row>
        <row r="216">
          <cell r="B216" t="str">
            <v>R673</v>
          </cell>
          <cell r="C216" t="str">
            <v>Durham</v>
          </cell>
          <cell r="E216">
            <v>168.84432799999999</v>
          </cell>
          <cell r="G216">
            <v>252.08462391700201</v>
          </cell>
          <cell r="H216">
            <v>1.2035522317900063</v>
          </cell>
          <cell r="I216">
            <v>-2.3323010000000002</v>
          </cell>
          <cell r="J216">
            <v>0</v>
          </cell>
          <cell r="K216">
            <v>1.3781E-2</v>
          </cell>
          <cell r="L216">
            <v>7.0475999999999983E-2</v>
          </cell>
          <cell r="M216">
            <v>8.5470000000000008E-3</v>
          </cell>
          <cell r="N216">
            <v>7.8549999999999991E-3</v>
          </cell>
          <cell r="O216">
            <v>1.9004160000000001</v>
          </cell>
          <cell r="P216">
            <v>0</v>
          </cell>
          <cell r="Q216">
            <v>6.7829827911111105</v>
          </cell>
          <cell r="R216">
            <v>0.38133846692645629</v>
          </cell>
          <cell r="S216">
            <v>0.26741480683519386</v>
          </cell>
          <cell r="T216">
            <v>0</v>
          </cell>
          <cell r="W216">
            <v>0.50974299999999995</v>
          </cell>
          <cell r="X216">
            <v>45.780065680017863</v>
          </cell>
          <cell r="Y216">
            <v>2.7754732618422104</v>
          </cell>
          <cell r="Z216">
            <v>19.222018627118644</v>
          </cell>
          <cell r="AB216">
            <v>497.52031478264354</v>
          </cell>
          <cell r="AD216">
            <v>170.57292143992453</v>
          </cell>
          <cell r="AF216">
            <v>214.68756928295002</v>
          </cell>
          <cell r="AG216">
            <v>1.2316606703239978</v>
          </cell>
          <cell r="AH216">
            <v>-2.3323010000000002</v>
          </cell>
          <cell r="AI216">
            <v>0</v>
          </cell>
          <cell r="AJ216">
            <v>1.3781E-2</v>
          </cell>
          <cell r="AK216">
            <v>4.6983999999999991E-2</v>
          </cell>
          <cell r="AL216">
            <v>0</v>
          </cell>
          <cell r="AM216">
            <v>2.1387679999999998</v>
          </cell>
          <cell r="AN216">
            <v>8.7664547911111121</v>
          </cell>
          <cell r="AO216">
            <v>0.97443099513391629</v>
          </cell>
          <cell r="AP216">
            <v>0</v>
          </cell>
          <cell r="AQ216">
            <v>0</v>
          </cell>
          <cell r="AR216">
            <v>0</v>
          </cell>
          <cell r="AS216">
            <v>0.74392999999999998</v>
          </cell>
          <cell r="AT216">
            <v>45.780065680017863</v>
          </cell>
          <cell r="AV216">
            <v>2.7754732618422104</v>
          </cell>
          <cell r="AW216">
            <v>39.192999999999998</v>
          </cell>
          <cell r="AY216">
            <v>484.59273812130368</v>
          </cell>
          <cell r="BA216">
            <v>-12.927576661339856</v>
          </cell>
          <cell r="BC216">
            <v>-2.5984017691795459E-2</v>
          </cell>
          <cell r="BE216">
            <v>0</v>
          </cell>
          <cell r="BG216">
            <v>484.59273812130368</v>
          </cell>
          <cell r="BH216">
            <v>-2.5984017691795459E-2</v>
          </cell>
          <cell r="BJ216">
            <v>480.0859919837535</v>
          </cell>
          <cell r="BK216">
            <v>467.61142907446452</v>
          </cell>
          <cell r="BL216">
            <v>-2.5984017691795362E-2</v>
          </cell>
          <cell r="BM216">
            <v>0</v>
          </cell>
          <cell r="BN216">
            <v>1</v>
          </cell>
          <cell r="BO216">
            <v>0</v>
          </cell>
        </row>
        <row r="217">
          <cell r="B217" t="str">
            <v>R121</v>
          </cell>
          <cell r="C217" t="str">
            <v>New Forest</v>
          </cell>
          <cell r="E217">
            <v>10.68221</v>
          </cell>
          <cell r="G217">
            <v>7.7849069383380005</v>
          </cell>
          <cell r="H217">
            <v>3.7792890349000692E-2</v>
          </cell>
          <cell r="I217">
            <v>-0.39223999999999998</v>
          </cell>
          <cell r="J217">
            <v>0</v>
          </cell>
          <cell r="K217">
            <v>0</v>
          </cell>
          <cell r="L217">
            <v>0</v>
          </cell>
          <cell r="M217">
            <v>8.5470000000000008E-3</v>
          </cell>
          <cell r="N217">
            <v>7.8549999999999991E-3</v>
          </cell>
          <cell r="O217">
            <v>0</v>
          </cell>
          <cell r="P217">
            <v>0</v>
          </cell>
          <cell r="Q217">
            <v>1.5724560053333332</v>
          </cell>
          <cell r="R217">
            <v>1.2045213545595032E-2</v>
          </cell>
          <cell r="S217">
            <v>8.3368423460380925E-2</v>
          </cell>
          <cell r="T217">
            <v>0</v>
          </cell>
          <cell r="W217">
            <v>0</v>
          </cell>
          <cell r="X217">
            <v>0</v>
          </cell>
          <cell r="Y217">
            <v>0</v>
          </cell>
          <cell r="Z217">
            <v>0</v>
          </cell>
          <cell r="AB217">
            <v>19.796941471026308</v>
          </cell>
          <cell r="AD217">
            <v>10.748128889656055</v>
          </cell>
          <cell r="AF217">
            <v>6.5875260651789995</v>
          </cell>
          <cell r="AG217">
            <v>3.867552685499983E-2</v>
          </cell>
          <cell r="AH217">
            <v>-0.39223999999999998</v>
          </cell>
          <cell r="AI217">
            <v>0</v>
          </cell>
          <cell r="AJ217">
            <v>0</v>
          </cell>
          <cell r="AK217">
            <v>0</v>
          </cell>
          <cell r="AL217">
            <v>0</v>
          </cell>
          <cell r="AM217">
            <v>0.11693099999999999</v>
          </cell>
          <cell r="AN217">
            <v>2.1559635253333331</v>
          </cell>
          <cell r="AO217">
            <v>3.0779033430420485E-2</v>
          </cell>
          <cell r="AP217">
            <v>0</v>
          </cell>
          <cell r="AQ217">
            <v>0</v>
          </cell>
          <cell r="AR217">
            <v>0</v>
          </cell>
          <cell r="AS217">
            <v>0</v>
          </cell>
          <cell r="AT217">
            <v>0</v>
          </cell>
          <cell r="AV217">
            <v>0</v>
          </cell>
          <cell r="AW217">
            <v>0</v>
          </cell>
          <cell r="AY217">
            <v>19.285764040453806</v>
          </cell>
          <cell r="BA217">
            <v>-0.51117743057250209</v>
          </cell>
          <cell r="BC217">
            <v>-2.5821030552655454E-2</v>
          </cell>
          <cell r="BE217">
            <v>0</v>
          </cell>
          <cell r="BG217">
            <v>19.285764040453806</v>
          </cell>
          <cell r="BH217">
            <v>-2.5821030552655454E-2</v>
          </cell>
          <cell r="BJ217">
            <v>19.103208455948536</v>
          </cell>
          <cell r="BK217">
            <v>18.609943926753743</v>
          </cell>
          <cell r="BL217">
            <v>-2.5821030552655434E-2</v>
          </cell>
          <cell r="BM217">
            <v>0</v>
          </cell>
          <cell r="BN217">
            <v>1</v>
          </cell>
          <cell r="BO217">
            <v>0</v>
          </cell>
        </row>
        <row r="218">
          <cell r="B218" t="str">
            <v>R76</v>
          </cell>
          <cell r="C218" t="str">
            <v>West Dorset</v>
          </cell>
          <cell r="E218">
            <v>5.1077846300000003</v>
          </cell>
          <cell r="G218">
            <v>5.6296837572229999</v>
          </cell>
          <cell r="H218">
            <v>2.7641201714999973E-2</v>
          </cell>
          <cell r="I218">
            <v>-0.282804</v>
          </cell>
          <cell r="J218">
            <v>0</v>
          </cell>
          <cell r="K218">
            <v>0</v>
          </cell>
          <cell r="L218">
            <v>0</v>
          </cell>
          <cell r="M218">
            <v>8.5470000000000008E-3</v>
          </cell>
          <cell r="N218">
            <v>7.8549999999999991E-3</v>
          </cell>
          <cell r="O218">
            <v>0</v>
          </cell>
          <cell r="P218">
            <v>0</v>
          </cell>
          <cell r="Q218">
            <v>1.4849659395555557</v>
          </cell>
          <cell r="R218">
            <v>8.8373120740892295E-3</v>
          </cell>
          <cell r="S218">
            <v>7.2259100199695225E-2</v>
          </cell>
          <cell r="T218">
            <v>0</v>
          </cell>
          <cell r="W218">
            <v>0</v>
          </cell>
          <cell r="X218">
            <v>0</v>
          </cell>
          <cell r="Y218">
            <v>0</v>
          </cell>
          <cell r="Z218">
            <v>0</v>
          </cell>
          <cell r="AB218">
            <v>12.064769940767338</v>
          </cell>
          <cell r="AD218">
            <v>5.1438573092046953</v>
          </cell>
          <cell r="AF218">
            <v>4.7731767873650002</v>
          </cell>
          <cell r="AG218">
            <v>2.8286749950000085E-2</v>
          </cell>
          <cell r="AH218">
            <v>-0.282804</v>
          </cell>
          <cell r="AI218">
            <v>0</v>
          </cell>
          <cell r="AJ218">
            <v>0</v>
          </cell>
          <cell r="AK218">
            <v>0</v>
          </cell>
          <cell r="AL218">
            <v>0</v>
          </cell>
          <cell r="AM218">
            <v>5.6711999999999999E-2</v>
          </cell>
          <cell r="AN218">
            <v>2.0131171928888891</v>
          </cell>
          <cell r="AO218">
            <v>2.2581909630230143E-2</v>
          </cell>
          <cell r="AP218">
            <v>0</v>
          </cell>
          <cell r="AQ218">
            <v>0</v>
          </cell>
          <cell r="AR218">
            <v>0</v>
          </cell>
          <cell r="AS218">
            <v>0</v>
          </cell>
          <cell r="AT218">
            <v>0</v>
          </cell>
          <cell r="AV218">
            <v>0</v>
          </cell>
          <cell r="AW218">
            <v>0</v>
          </cell>
          <cell r="AY218">
            <v>11.754927949038812</v>
          </cell>
          <cell r="BA218">
            <v>-0.30984199172852556</v>
          </cell>
          <cell r="BC218">
            <v>-2.568154993835043E-2</v>
          </cell>
          <cell r="BE218">
            <v>0</v>
          </cell>
          <cell r="BG218">
            <v>11.754927949038812</v>
          </cell>
          <cell r="BH218">
            <v>-2.568154993835043E-2</v>
          </cell>
          <cell r="BJ218">
            <v>11.64199103628466</v>
          </cell>
          <cell r="BK218">
            <v>11.343006662104488</v>
          </cell>
          <cell r="BL218">
            <v>-2.5681549938350388E-2</v>
          </cell>
          <cell r="BM218">
            <v>0</v>
          </cell>
          <cell r="BN218">
            <v>1</v>
          </cell>
          <cell r="BO218">
            <v>1</v>
          </cell>
        </row>
        <row r="219">
          <cell r="B219" t="str">
            <v>R603</v>
          </cell>
          <cell r="C219" t="str">
            <v>Bristol</v>
          </cell>
          <cell r="E219">
            <v>160.07618500000001</v>
          </cell>
          <cell r="G219">
            <v>201.312282743521</v>
          </cell>
          <cell r="H219">
            <v>0.96433316506001354</v>
          </cell>
          <cell r="I219">
            <v>0</v>
          </cell>
          <cell r="J219">
            <v>0</v>
          </cell>
          <cell r="K219">
            <v>5.0851E-2</v>
          </cell>
          <cell r="L219">
            <v>9.2832999999999999E-2</v>
          </cell>
          <cell r="M219">
            <v>8.5470000000000008E-3</v>
          </cell>
          <cell r="N219">
            <v>7.8549999999999991E-3</v>
          </cell>
          <cell r="O219">
            <v>1.8678030000000001</v>
          </cell>
          <cell r="P219">
            <v>0</v>
          </cell>
          <cell r="Q219">
            <v>9.479113652222221</v>
          </cell>
          <cell r="R219">
            <v>0.30333203001102554</v>
          </cell>
          <cell r="S219">
            <v>0.23793789481999922</v>
          </cell>
          <cell r="T219">
            <v>9.6443000000000001E-2</v>
          </cell>
          <cell r="W219">
            <v>0.36634</v>
          </cell>
          <cell r="X219">
            <v>29.122290183047831</v>
          </cell>
          <cell r="Y219">
            <v>2.1177314300675198</v>
          </cell>
          <cell r="Z219">
            <v>13.756184413135593</v>
          </cell>
          <cell r="AB219">
            <v>419.86006251188519</v>
          </cell>
          <cell r="AD219">
            <v>161.17288128208548</v>
          </cell>
          <cell r="AF219">
            <v>172.97093437918201</v>
          </cell>
          <cell r="AG219">
            <v>0.98685474641001225</v>
          </cell>
          <cell r="AH219">
            <v>0</v>
          </cell>
          <cell r="AI219">
            <v>0</v>
          </cell>
          <cell r="AJ219">
            <v>5.0851E-2</v>
          </cell>
          <cell r="AK219">
            <v>6.1888666666666668E-2</v>
          </cell>
          <cell r="AL219">
            <v>0</v>
          </cell>
          <cell r="AM219">
            <v>1.925959</v>
          </cell>
          <cell r="AN219">
            <v>11.668626185555555</v>
          </cell>
          <cell r="AO219">
            <v>0.77510179930690937</v>
          </cell>
          <cell r="AP219">
            <v>0</v>
          </cell>
          <cell r="AQ219">
            <v>0</v>
          </cell>
          <cell r="AR219">
            <v>0</v>
          </cell>
          <cell r="AS219">
            <v>0.36128700000000002</v>
          </cell>
          <cell r="AT219">
            <v>29.122290183047831</v>
          </cell>
          <cell r="AV219">
            <v>2.1177314300675198</v>
          </cell>
          <cell r="AW219">
            <v>27.923999999999999</v>
          </cell>
          <cell r="AY219">
            <v>409.13840567232199</v>
          </cell>
          <cell r="BA219">
            <v>-10.721656839563195</v>
          </cell>
          <cell r="BC219">
            <v>-2.5536262666706225E-2</v>
          </cell>
          <cell r="BE219">
            <v>0</v>
          </cell>
          <cell r="BG219">
            <v>409.13840567232199</v>
          </cell>
          <cell r="BH219">
            <v>-2.5536262666706225E-2</v>
          </cell>
          <cell r="BJ219">
            <v>405.14714397831273</v>
          </cell>
          <cell r="BK219">
            <v>394.80120009101665</v>
          </cell>
          <cell r="BL219">
            <v>-2.5536262666706309E-2</v>
          </cell>
          <cell r="BM219">
            <v>1</v>
          </cell>
          <cell r="BN219">
            <v>1</v>
          </cell>
          <cell r="BO219">
            <v>0</v>
          </cell>
        </row>
        <row r="220">
          <cell r="B220" t="str">
            <v>R349</v>
          </cell>
          <cell r="C220" t="str">
            <v>Barnsley</v>
          </cell>
          <cell r="E220">
            <v>71.876118000000005</v>
          </cell>
          <cell r="G220">
            <v>112.697015023395</v>
          </cell>
          <cell r="H220">
            <v>0.53828134025199714</v>
          </cell>
          <cell r="I220">
            <v>-9.9333000000000005E-2</v>
          </cell>
          <cell r="J220">
            <v>0</v>
          </cell>
          <cell r="K220">
            <v>0</v>
          </cell>
          <cell r="L220">
            <v>2.7081999999999995E-2</v>
          </cell>
          <cell r="M220">
            <v>8.5470000000000008E-3</v>
          </cell>
          <cell r="N220">
            <v>7.8549999999999991E-3</v>
          </cell>
          <cell r="O220">
            <v>0.99592800000000004</v>
          </cell>
          <cell r="P220">
            <v>0</v>
          </cell>
          <cell r="Q220">
            <v>4.5328015055555548</v>
          </cell>
          <cell r="R220">
            <v>0.17047807269086024</v>
          </cell>
          <cell r="S220">
            <v>0.14897947590734315</v>
          </cell>
          <cell r="T220">
            <v>0</v>
          </cell>
          <cell r="W220">
            <v>0.223666</v>
          </cell>
          <cell r="X220">
            <v>14.242618969196602</v>
          </cell>
          <cell r="Y220">
            <v>1.2166069679767293</v>
          </cell>
          <cell r="Z220">
            <v>8.7121598220338985</v>
          </cell>
          <cell r="AB220">
            <v>215.29880417700798</v>
          </cell>
          <cell r="AD220">
            <v>72.495940480054031</v>
          </cell>
          <cell r="AF220">
            <v>95.925322159926992</v>
          </cell>
          <cell r="AG220">
            <v>0.55085266667000199</v>
          </cell>
          <cell r="AH220">
            <v>-9.9333000000000005E-2</v>
          </cell>
          <cell r="AI220">
            <v>0</v>
          </cell>
          <cell r="AJ220">
            <v>0</v>
          </cell>
          <cell r="AK220">
            <v>1.8054666666666663E-2</v>
          </cell>
          <cell r="AL220">
            <v>0</v>
          </cell>
          <cell r="AM220">
            <v>0.88065099999999996</v>
          </cell>
          <cell r="AN220">
            <v>5.6123321722222217</v>
          </cell>
          <cell r="AO220">
            <v>0.43562119331828197</v>
          </cell>
          <cell r="AP220">
            <v>0</v>
          </cell>
          <cell r="AQ220">
            <v>0</v>
          </cell>
          <cell r="AR220">
            <v>0</v>
          </cell>
          <cell r="AS220">
            <v>0.166828</v>
          </cell>
          <cell r="AT220">
            <v>14.242618969196602</v>
          </cell>
          <cell r="AV220">
            <v>1.2166069679767293</v>
          </cell>
          <cell r="AW220">
            <v>18.358000000000001</v>
          </cell>
          <cell r="AY220">
            <v>209.80349527603153</v>
          </cell>
          <cell r="BA220">
            <v>-5.495308900976454</v>
          </cell>
          <cell r="BC220">
            <v>-2.5524103220092593E-2</v>
          </cell>
          <cell r="BE220">
            <v>0</v>
          </cell>
          <cell r="BG220">
            <v>209.80349527603153</v>
          </cell>
          <cell r="BH220">
            <v>-2.5524103220092593E-2</v>
          </cell>
          <cell r="BJ220">
            <v>207.7542100394262</v>
          </cell>
          <cell r="BK220">
            <v>202.45147013797111</v>
          </cell>
          <cell r="BL220">
            <v>-2.5524103220092461E-2</v>
          </cell>
          <cell r="BM220">
            <v>0</v>
          </cell>
          <cell r="BN220">
            <v>0</v>
          </cell>
          <cell r="BO220">
            <v>0</v>
          </cell>
        </row>
        <row r="221">
          <cell r="B221" t="str">
            <v>R399</v>
          </cell>
          <cell r="C221" t="str">
            <v>Redbridge</v>
          </cell>
          <cell r="E221">
            <v>86.279561000000001</v>
          </cell>
          <cell r="G221">
            <v>106.677965324784</v>
          </cell>
          <cell r="H221">
            <v>0.50524174761199947</v>
          </cell>
          <cell r="I221">
            <v>0</v>
          </cell>
          <cell r="J221">
            <v>0</v>
          </cell>
          <cell r="K221">
            <v>0</v>
          </cell>
          <cell r="L221">
            <v>5.1319000000000004E-2</v>
          </cell>
          <cell r="M221">
            <v>8.5470000000000008E-3</v>
          </cell>
          <cell r="N221">
            <v>7.8549999999999991E-3</v>
          </cell>
          <cell r="O221">
            <v>0.63649900000000004</v>
          </cell>
          <cell r="P221">
            <v>0</v>
          </cell>
          <cell r="Q221">
            <v>3.3101631433333338</v>
          </cell>
          <cell r="R221">
            <v>0.16031446411072317</v>
          </cell>
          <cell r="S221">
            <v>0.14714425378693397</v>
          </cell>
          <cell r="T221">
            <v>9.9250000000000005E-2</v>
          </cell>
          <cell r="W221">
            <v>0.20155500000000001</v>
          </cell>
          <cell r="X221">
            <v>11.411297160345589</v>
          </cell>
          <cell r="Y221">
            <v>1.2792552329904088</v>
          </cell>
          <cell r="Z221">
            <v>7.7285209088983056</v>
          </cell>
          <cell r="AB221">
            <v>218.50448823586129</v>
          </cell>
          <cell r="AD221">
            <v>87.201525031835047</v>
          </cell>
          <cell r="AF221">
            <v>91.035270017274001</v>
          </cell>
          <cell r="AG221">
            <v>0.51704144872500002</v>
          </cell>
          <cell r="AH221">
            <v>0</v>
          </cell>
          <cell r="AI221">
            <v>0</v>
          </cell>
          <cell r="AJ221">
            <v>0</v>
          </cell>
          <cell r="AK221">
            <v>3.4212666666666669E-2</v>
          </cell>
          <cell r="AL221">
            <v>0</v>
          </cell>
          <cell r="AM221">
            <v>1.0405249999999999</v>
          </cell>
          <cell r="AN221">
            <v>3.8295127433333342</v>
          </cell>
          <cell r="AO221">
            <v>0.40965020931890328</v>
          </cell>
          <cell r="AP221">
            <v>0</v>
          </cell>
          <cell r="AQ221">
            <v>0</v>
          </cell>
          <cell r="AR221">
            <v>0</v>
          </cell>
          <cell r="AS221">
            <v>0.150336</v>
          </cell>
          <cell r="AT221">
            <v>11.411297160345589</v>
          </cell>
          <cell r="AV221">
            <v>1.2792552329904088</v>
          </cell>
          <cell r="AW221">
            <v>16.032</v>
          </cell>
          <cell r="AY221">
            <v>212.94062551048896</v>
          </cell>
          <cell r="BA221">
            <v>-5.5638627253723314</v>
          </cell>
          <cell r="BC221">
            <v>-2.5463379586814279E-2</v>
          </cell>
          <cell r="BE221">
            <v>0</v>
          </cell>
          <cell r="BG221">
            <v>212.94062551048896</v>
          </cell>
          <cell r="BH221">
            <v>-2.5463379586814279E-2</v>
          </cell>
          <cell r="BJ221">
            <v>210.84755912619354</v>
          </cell>
          <cell r="BK221">
            <v>205.47866769321001</v>
          </cell>
          <cell r="BL221">
            <v>-2.5463379586814269E-2</v>
          </cell>
          <cell r="BM221">
            <v>0</v>
          </cell>
          <cell r="BN221">
            <v>0</v>
          </cell>
          <cell r="BO221">
            <v>0</v>
          </cell>
        </row>
        <row r="222">
          <cell r="B222" t="str">
            <v>R211</v>
          </cell>
          <cell r="C222" t="str">
            <v>Kettering</v>
          </cell>
          <cell r="E222">
            <v>5.8789999999999996</v>
          </cell>
          <cell r="G222">
            <v>4.9051245388120002</v>
          </cell>
          <cell r="H222">
            <v>2.3866042574999854E-2</v>
          </cell>
          <cell r="I222">
            <v>-9.4920000000000004E-3</v>
          </cell>
          <cell r="J222">
            <v>0</v>
          </cell>
          <cell r="K222">
            <v>0</v>
          </cell>
          <cell r="L222">
            <v>0</v>
          </cell>
          <cell r="M222">
            <v>8.5470000000000008E-3</v>
          </cell>
          <cell r="N222">
            <v>7.8549999999999991E-3</v>
          </cell>
          <cell r="O222">
            <v>0</v>
          </cell>
          <cell r="P222">
            <v>0</v>
          </cell>
          <cell r="Q222">
            <v>1.6008974853333335</v>
          </cell>
          <cell r="R222">
            <v>7.592909629729327E-3</v>
          </cell>
          <cell r="S222">
            <v>7.7531585745971687E-2</v>
          </cell>
          <cell r="T222">
            <v>0</v>
          </cell>
          <cell r="W222">
            <v>0</v>
          </cell>
          <cell r="X222">
            <v>0</v>
          </cell>
          <cell r="Y222">
            <v>0</v>
          </cell>
          <cell r="Z222">
            <v>0</v>
          </cell>
          <cell r="AB222">
            <v>12.500922562096033</v>
          </cell>
          <cell r="AD222">
            <v>5.9483504443908677</v>
          </cell>
          <cell r="AF222">
            <v>4.1550728555990002</v>
          </cell>
          <cell r="AG222">
            <v>2.4423423610999716E-2</v>
          </cell>
          <cell r="AH222">
            <v>-9.4920000000000004E-3</v>
          </cell>
          <cell r="AI222">
            <v>0</v>
          </cell>
          <cell r="AJ222">
            <v>0</v>
          </cell>
          <cell r="AK222">
            <v>0</v>
          </cell>
          <cell r="AL222">
            <v>0</v>
          </cell>
          <cell r="AM222">
            <v>6.7792000000000005E-2</v>
          </cell>
          <cell r="AN222">
            <v>1.9803955120000001</v>
          </cell>
          <cell r="AO222">
            <v>1.9402098471974889E-2</v>
          </cell>
          <cell r="AP222">
            <v>0</v>
          </cell>
          <cell r="AQ222">
            <v>0</v>
          </cell>
          <cell r="AR222">
            <v>0</v>
          </cell>
          <cell r="AS222">
            <v>0</v>
          </cell>
          <cell r="AT222">
            <v>0</v>
          </cell>
          <cell r="AV222">
            <v>0</v>
          </cell>
          <cell r="AW222">
            <v>0</v>
          </cell>
          <cell r="AY222">
            <v>12.185944334072841</v>
          </cell>
          <cell r="BA222">
            <v>-0.31497822802319142</v>
          </cell>
          <cell r="BC222">
            <v>-2.5196398622469262E-2</v>
          </cell>
          <cell r="BE222">
            <v>0</v>
          </cell>
          <cell r="BG222">
            <v>12.185944334072841</v>
          </cell>
          <cell r="BH222">
            <v>-2.5196398622469262E-2</v>
          </cell>
          <cell r="BJ222">
            <v>12.062859808162607</v>
          </cell>
          <cell r="BK222">
            <v>11.758919183909178</v>
          </cell>
          <cell r="BL222">
            <v>-2.5196398622469283E-2</v>
          </cell>
          <cell r="BM222">
            <v>0</v>
          </cell>
          <cell r="BN222">
            <v>0</v>
          </cell>
          <cell r="BO222">
            <v>0</v>
          </cell>
        </row>
        <row r="223">
          <cell r="B223" t="str">
            <v>R343</v>
          </cell>
          <cell r="C223" t="str">
            <v>Wigan</v>
          </cell>
          <cell r="E223">
            <v>99.985973999999999</v>
          </cell>
          <cell r="G223">
            <v>139.95572285368101</v>
          </cell>
          <cell r="H223">
            <v>0.66741580150499935</v>
          </cell>
          <cell r="I223">
            <v>-1.2186000000000001E-2</v>
          </cell>
          <cell r="J223">
            <v>0</v>
          </cell>
          <cell r="K223">
            <v>0</v>
          </cell>
          <cell r="L223">
            <v>6.4448999999999979E-2</v>
          </cell>
          <cell r="M223">
            <v>8.5470000000000008E-3</v>
          </cell>
          <cell r="N223">
            <v>7.8549999999999991E-3</v>
          </cell>
          <cell r="O223">
            <v>1.1832750000000001</v>
          </cell>
          <cell r="P223">
            <v>0</v>
          </cell>
          <cell r="Q223">
            <v>2.9729456733333333</v>
          </cell>
          <cell r="R223">
            <v>0.20993635526271068</v>
          </cell>
          <cell r="S223">
            <v>0.17366058516667335</v>
          </cell>
          <cell r="T223">
            <v>0</v>
          </cell>
          <cell r="W223">
            <v>0.28756799999999999</v>
          </cell>
          <cell r="X223">
            <v>23.665025884580725</v>
          </cell>
          <cell r="Y223">
            <v>1.6266595851930183</v>
          </cell>
          <cell r="Z223">
            <v>10.899158881355932</v>
          </cell>
          <cell r="AB223">
            <v>281.69600762007838</v>
          </cell>
          <cell r="AD223">
            <v>100.91516604428733</v>
          </cell>
          <cell r="AF223">
            <v>119.471453545854</v>
          </cell>
          <cell r="AG223">
            <v>0.68300300705900041</v>
          </cell>
          <cell r="AH223">
            <v>-1.2186000000000001E-2</v>
          </cell>
          <cell r="AI223">
            <v>0</v>
          </cell>
          <cell r="AJ223">
            <v>0</v>
          </cell>
          <cell r="AK223">
            <v>4.2965999999999983E-2</v>
          </cell>
          <cell r="AL223">
            <v>0</v>
          </cell>
          <cell r="AM223">
            <v>1.206934</v>
          </cell>
          <cell r="AN223">
            <v>3.9084604733333337</v>
          </cell>
          <cell r="AO223">
            <v>0.53644861275661182</v>
          </cell>
          <cell r="AP223">
            <v>0</v>
          </cell>
          <cell r="AQ223">
            <v>0</v>
          </cell>
          <cell r="AR223">
            <v>0</v>
          </cell>
          <cell r="AS223">
            <v>0.21449099999999999</v>
          </cell>
          <cell r="AT223">
            <v>23.665025884580725</v>
          </cell>
          <cell r="AV223">
            <v>1.6266595851930183</v>
          </cell>
          <cell r="AW223">
            <v>22.341000000000001</v>
          </cell>
          <cell r="AY223">
            <v>274.59942215306398</v>
          </cell>
          <cell r="BA223">
            <v>-7.0965854670143926</v>
          </cell>
          <cell r="BC223">
            <v>-2.5192353725458236E-2</v>
          </cell>
          <cell r="BE223">
            <v>0</v>
          </cell>
          <cell r="BG223">
            <v>274.59942215306398</v>
          </cell>
          <cell r="BH223">
            <v>-2.5192353725458236E-2</v>
          </cell>
          <cell r="BJ223">
            <v>271.82469386246299</v>
          </cell>
          <cell r="BK223">
            <v>264.97679002336548</v>
          </cell>
          <cell r="BL223">
            <v>-2.5192353725458045E-2</v>
          </cell>
          <cell r="BM223">
            <v>0</v>
          </cell>
          <cell r="BN223">
            <v>0</v>
          </cell>
          <cell r="BO223">
            <v>0</v>
          </cell>
        </row>
        <row r="224">
          <cell r="B224" t="str">
            <v>R100</v>
          </cell>
          <cell r="C224" t="str">
            <v>Epping Forest</v>
          </cell>
          <cell r="E224">
            <v>7.539574</v>
          </cell>
          <cell r="G224">
            <v>6.4586712393100001</v>
          </cell>
          <cell r="H224">
            <v>3.1485628099000081E-2</v>
          </cell>
          <cell r="I224">
            <v>-0.31278499999999998</v>
          </cell>
          <cell r="J224">
            <v>0</v>
          </cell>
          <cell r="K224">
            <v>0</v>
          </cell>
          <cell r="L224">
            <v>0</v>
          </cell>
          <cell r="M224">
            <v>8.5470000000000008E-3</v>
          </cell>
          <cell r="N224">
            <v>7.8549999999999991E-3</v>
          </cell>
          <cell r="O224">
            <v>0</v>
          </cell>
          <cell r="P224">
            <v>0</v>
          </cell>
          <cell r="Q224">
            <v>1.8436642323984676</v>
          </cell>
          <cell r="R224">
            <v>1.0015469537471367E-2</v>
          </cell>
          <cell r="S224">
            <v>7.9632923572169181E-2</v>
          </cell>
          <cell r="T224">
            <v>0</v>
          </cell>
          <cell r="W224">
            <v>0</v>
          </cell>
          <cell r="X224">
            <v>0</v>
          </cell>
          <cell r="Y224">
            <v>0</v>
          </cell>
          <cell r="Z224">
            <v>0</v>
          </cell>
          <cell r="AB224">
            <v>15.666660492917108</v>
          </cell>
          <cell r="AD224">
            <v>7.5789657749451402</v>
          </cell>
          <cell r="AF224">
            <v>5.4630682695369996</v>
          </cell>
          <cell r="AG224">
            <v>3.2220961239000319E-2</v>
          </cell>
          <cell r="AH224">
            <v>-0.31278499999999998</v>
          </cell>
          <cell r="AI224">
            <v>0</v>
          </cell>
          <cell r="AJ224">
            <v>0</v>
          </cell>
          <cell r="AK224">
            <v>0</v>
          </cell>
          <cell r="AL224">
            <v>0</v>
          </cell>
          <cell r="AM224">
            <v>8.3162E-2</v>
          </cell>
          <cell r="AN224">
            <v>2.4020970857318011</v>
          </cell>
          <cell r="AO224">
            <v>2.5592445542646527E-2</v>
          </cell>
          <cell r="AP224">
            <v>0</v>
          </cell>
          <cell r="AQ224">
            <v>0</v>
          </cell>
          <cell r="AR224">
            <v>0</v>
          </cell>
          <cell r="AS224">
            <v>0</v>
          </cell>
          <cell r="AT224">
            <v>0</v>
          </cell>
          <cell r="AV224">
            <v>0</v>
          </cell>
          <cell r="AW224">
            <v>0</v>
          </cell>
          <cell r="AY224">
            <v>15.272321536995587</v>
          </cell>
          <cell r="BA224">
            <v>-0.39433895592152091</v>
          </cell>
          <cell r="BC224">
            <v>-2.5170581573514112E-2</v>
          </cell>
          <cell r="BE224">
            <v>0</v>
          </cell>
          <cell r="BG224">
            <v>15.272321536995587</v>
          </cell>
          <cell r="BH224">
            <v>-2.5170581573514112E-2</v>
          </cell>
          <cell r="BJ224">
            <v>15.11766257645321</v>
          </cell>
          <cell r="BK224">
            <v>14.737142217371732</v>
          </cell>
          <cell r="BL224">
            <v>-2.5170581573514181E-2</v>
          </cell>
          <cell r="BM224">
            <v>0</v>
          </cell>
          <cell r="BN224">
            <v>0</v>
          </cell>
          <cell r="BO224">
            <v>0</v>
          </cell>
        </row>
        <row r="225">
          <cell r="B225" t="str">
            <v>R59</v>
          </cell>
          <cell r="C225" t="str">
            <v>South Derbyshire</v>
          </cell>
          <cell r="E225">
            <v>4.4658810000000004</v>
          </cell>
          <cell r="G225">
            <v>4.8611592384050004</v>
          </cell>
          <cell r="H225">
            <v>2.3860981241999195E-2</v>
          </cell>
          <cell r="I225">
            <v>-5.4805E-2</v>
          </cell>
          <cell r="J225">
            <v>0</v>
          </cell>
          <cell r="K225">
            <v>0</v>
          </cell>
          <cell r="L225">
            <v>0</v>
          </cell>
          <cell r="M225">
            <v>8.5470000000000008E-3</v>
          </cell>
          <cell r="N225">
            <v>7.8549999999999991E-3</v>
          </cell>
          <cell r="O225">
            <v>0</v>
          </cell>
          <cell r="P225">
            <v>0</v>
          </cell>
          <cell r="Q225">
            <v>1.7797570817777779</v>
          </cell>
          <cell r="R225">
            <v>7.5720602215965235E-3</v>
          </cell>
          <cell r="S225">
            <v>7.1125333865465615E-2</v>
          </cell>
          <cell r="T225">
            <v>0</v>
          </cell>
          <cell r="W225">
            <v>0</v>
          </cell>
          <cell r="X225">
            <v>0</v>
          </cell>
          <cell r="Y225">
            <v>0</v>
          </cell>
          <cell r="Z225">
            <v>0</v>
          </cell>
          <cell r="AB225">
            <v>11.170952695511838</v>
          </cell>
          <cell r="AD225">
            <v>4.5396425249005503</v>
          </cell>
          <cell r="AF225">
            <v>4.0988881399719999</v>
          </cell>
          <cell r="AG225">
            <v>2.4418244074000044E-2</v>
          </cell>
          <cell r="AH225">
            <v>-5.4805E-2</v>
          </cell>
          <cell r="AI225">
            <v>0</v>
          </cell>
          <cell r="AJ225">
            <v>0</v>
          </cell>
          <cell r="AK225">
            <v>0</v>
          </cell>
          <cell r="AL225">
            <v>0</v>
          </cell>
          <cell r="AM225">
            <v>5.0793999999999999E-2</v>
          </cell>
          <cell r="AN225">
            <v>2.2125149484444449</v>
          </cell>
          <cell r="AO225">
            <v>1.9348822153751478E-2</v>
          </cell>
          <cell r="AP225">
            <v>0</v>
          </cell>
          <cell r="AQ225">
            <v>0</v>
          </cell>
          <cell r="AR225">
            <v>0</v>
          </cell>
          <cell r="AS225">
            <v>0</v>
          </cell>
          <cell r="AT225">
            <v>0</v>
          </cell>
          <cell r="AV225">
            <v>0</v>
          </cell>
          <cell r="AW225">
            <v>0</v>
          </cell>
          <cell r="AY225">
            <v>10.890801679544749</v>
          </cell>
          <cell r="BA225">
            <v>-0.28015101596708902</v>
          </cell>
          <cell r="BC225">
            <v>-2.507852495693098E-2</v>
          </cell>
          <cell r="BE225">
            <v>0</v>
          </cell>
          <cell r="BG225">
            <v>10.890801679544749</v>
          </cell>
          <cell r="BH225">
            <v>-2.507852495693098E-2</v>
          </cell>
          <cell r="BJ225">
            <v>10.7794953228621</v>
          </cell>
          <cell r="BK225">
            <v>10.509161480384581</v>
          </cell>
          <cell r="BL225">
            <v>-2.507852495693114E-2</v>
          </cell>
          <cell r="BM225">
            <v>0</v>
          </cell>
          <cell r="BN225">
            <v>0</v>
          </cell>
          <cell r="BO225">
            <v>0</v>
          </cell>
        </row>
        <row r="226">
          <cell r="B226" t="str">
            <v>R389</v>
          </cell>
          <cell r="C226" t="str">
            <v>Ealing</v>
          </cell>
          <cell r="E226">
            <v>106.53771500000001</v>
          </cell>
          <cell r="G226">
            <v>153.744893761876</v>
          </cell>
          <cell r="H226">
            <v>0.72897927558001874</v>
          </cell>
          <cell r="I226">
            <v>0</v>
          </cell>
          <cell r="J226">
            <v>0</v>
          </cell>
          <cell r="K226">
            <v>0</v>
          </cell>
          <cell r="L226">
            <v>5.8183000000000012E-2</v>
          </cell>
          <cell r="M226">
            <v>8.5470000000000008E-3</v>
          </cell>
          <cell r="N226">
            <v>7.8549999999999991E-3</v>
          </cell>
          <cell r="O226">
            <v>1.035514</v>
          </cell>
          <cell r="P226">
            <v>0</v>
          </cell>
          <cell r="Q226">
            <v>6.8392427966666656</v>
          </cell>
          <cell r="R226">
            <v>0.23102129004988428</v>
          </cell>
          <cell r="S226">
            <v>0.18330922571970301</v>
          </cell>
          <cell r="T226">
            <v>0.1</v>
          </cell>
          <cell r="W226">
            <v>0.25602399999999997</v>
          </cell>
          <cell r="X226">
            <v>21.974205626161325</v>
          </cell>
          <cell r="Y226">
            <v>1.4049623196841836</v>
          </cell>
          <cell r="Z226">
            <v>10.276419175847458</v>
          </cell>
          <cell r="AB226">
            <v>303.38687147158532</v>
          </cell>
          <cell r="AD226">
            <v>107.24682225929052</v>
          </cell>
          <cell r="AF226">
            <v>131.51098806820499</v>
          </cell>
          <cell r="AG226">
            <v>0.74600426927800478</v>
          </cell>
          <cell r="AH226">
            <v>0</v>
          </cell>
          <cell r="AI226">
            <v>0</v>
          </cell>
          <cell r="AJ226">
            <v>0</v>
          </cell>
          <cell r="AK226">
            <v>3.8788666666666673E-2</v>
          </cell>
          <cell r="AL226">
            <v>0</v>
          </cell>
          <cell r="AM226">
            <v>1.28789</v>
          </cell>
          <cell r="AN226">
            <v>8.5344770633333322</v>
          </cell>
          <cell r="AO226">
            <v>0.59032677027005687</v>
          </cell>
          <cell r="AP226">
            <v>0</v>
          </cell>
          <cell r="AQ226">
            <v>0</v>
          </cell>
          <cell r="AR226">
            <v>0</v>
          </cell>
          <cell r="AS226">
            <v>0.19096399999999999</v>
          </cell>
          <cell r="AT226">
            <v>21.974205626161325</v>
          </cell>
          <cell r="AV226">
            <v>1.4049623196841836</v>
          </cell>
          <cell r="AW226">
            <v>22.283000000000001</v>
          </cell>
          <cell r="AY226">
            <v>295.80842904288909</v>
          </cell>
          <cell r="BA226">
            <v>-7.5784424286962349</v>
          </cell>
          <cell r="BC226">
            <v>-2.4979467278649262E-2</v>
          </cell>
          <cell r="BE226">
            <v>0</v>
          </cell>
          <cell r="BG226">
            <v>295.80842904288909</v>
          </cell>
          <cell r="BH226">
            <v>-2.4979467278649262E-2</v>
          </cell>
          <cell r="BJ226">
            <v>292.7554570488561</v>
          </cell>
          <cell r="BK226">
            <v>285.44258168885818</v>
          </cell>
          <cell r="BL226">
            <v>-2.4979467278649286E-2</v>
          </cell>
          <cell r="BM226">
            <v>0</v>
          </cell>
          <cell r="BN226">
            <v>0</v>
          </cell>
          <cell r="BO226">
            <v>0</v>
          </cell>
        </row>
        <row r="227">
          <cell r="B227" t="str">
            <v>R213</v>
          </cell>
          <cell r="C227" t="str">
            <v>South Northamptonshire</v>
          </cell>
          <cell r="E227">
            <v>5.5201413329999998</v>
          </cell>
          <cell r="G227">
            <v>3.7071824878429998</v>
          </cell>
          <cell r="H227">
            <v>1.7829177069999744E-2</v>
          </cell>
          <cell r="I227">
            <v>-0.121237</v>
          </cell>
          <cell r="J227">
            <v>0</v>
          </cell>
          <cell r="K227">
            <v>0</v>
          </cell>
          <cell r="L227">
            <v>0</v>
          </cell>
          <cell r="M227">
            <v>8.5470000000000008E-3</v>
          </cell>
          <cell r="N227">
            <v>7.8549999999999991E-3</v>
          </cell>
          <cell r="O227">
            <v>0</v>
          </cell>
          <cell r="P227">
            <v>0</v>
          </cell>
          <cell r="Q227">
            <v>1.4128533315555558</v>
          </cell>
          <cell r="R227">
            <v>5.7159395662696932E-3</v>
          </cell>
          <cell r="S227">
            <v>5.9459338653819596E-2</v>
          </cell>
          <cell r="T227">
            <v>0</v>
          </cell>
          <cell r="W227">
            <v>0</v>
          </cell>
          <cell r="X227">
            <v>0</v>
          </cell>
          <cell r="Y227">
            <v>0</v>
          </cell>
          <cell r="Z227">
            <v>0</v>
          </cell>
          <cell r="AB227">
            <v>10.618346607688645</v>
          </cell>
          <cell r="AD227">
            <v>5.5656989823384491</v>
          </cell>
          <cell r="AF227">
            <v>3.1568361576990003</v>
          </cell>
          <cell r="AG227">
            <v>1.8245569740000182E-2</v>
          </cell>
          <cell r="AH227">
            <v>-0.121237</v>
          </cell>
          <cell r="AI227">
            <v>0</v>
          </cell>
          <cell r="AJ227">
            <v>0</v>
          </cell>
          <cell r="AK227">
            <v>0</v>
          </cell>
          <cell r="AL227">
            <v>0</v>
          </cell>
          <cell r="AM227">
            <v>5.9258999999999999E-2</v>
          </cell>
          <cell r="AN227">
            <v>1.6598443715555558</v>
          </cell>
          <cell r="AO227">
            <v>1.4605892567244401E-2</v>
          </cell>
          <cell r="AP227">
            <v>0</v>
          </cell>
          <cell r="AQ227">
            <v>0</v>
          </cell>
          <cell r="AR227">
            <v>0</v>
          </cell>
          <cell r="AS227">
            <v>0</v>
          </cell>
          <cell r="AT227">
            <v>0</v>
          </cell>
          <cell r="AV227">
            <v>0</v>
          </cell>
          <cell r="AW227">
            <v>0</v>
          </cell>
          <cell r="AY227">
            <v>10.353252973900249</v>
          </cell>
          <cell r="BA227">
            <v>-0.26509363378839623</v>
          </cell>
          <cell r="BC227">
            <v>-2.4965622575970955E-2</v>
          </cell>
          <cell r="BE227">
            <v>0</v>
          </cell>
          <cell r="BG227">
            <v>10.353252973900249</v>
          </cell>
          <cell r="BH227">
            <v>-2.4965622575970955E-2</v>
          </cell>
          <cell r="BJ227">
            <v>10.246253897404403</v>
          </cell>
          <cell r="BK227">
            <v>9.9904497897842326</v>
          </cell>
          <cell r="BL227">
            <v>-2.4965622575970983E-2</v>
          </cell>
          <cell r="BM227">
            <v>0</v>
          </cell>
          <cell r="BN227">
            <v>0</v>
          </cell>
          <cell r="BO227">
            <v>1</v>
          </cell>
        </row>
        <row r="228">
          <cell r="B228" t="str">
            <v>R970</v>
          </cell>
          <cell r="C228" t="str">
            <v>Kent Fire Authority</v>
          </cell>
          <cell r="E228">
            <v>39.746273000000002</v>
          </cell>
          <cell r="G228">
            <v>30.594394347698</v>
          </cell>
          <cell r="H228">
            <v>0.14089974995499849</v>
          </cell>
          <cell r="I228">
            <v>0</v>
          </cell>
          <cell r="J228">
            <v>0</v>
          </cell>
          <cell r="K228">
            <v>0</v>
          </cell>
          <cell r="L228">
            <v>0</v>
          </cell>
          <cell r="M228">
            <v>0</v>
          </cell>
          <cell r="N228">
            <v>0</v>
          </cell>
          <cell r="O228">
            <v>0</v>
          </cell>
          <cell r="P228">
            <v>1.5428637165292503</v>
          </cell>
          <cell r="Q228">
            <v>0</v>
          </cell>
          <cell r="R228">
            <v>0</v>
          </cell>
          <cell r="S228">
            <v>0</v>
          </cell>
          <cell r="T228">
            <v>0</v>
          </cell>
          <cell r="W228">
            <v>0</v>
          </cell>
          <cell r="X228">
            <v>0</v>
          </cell>
          <cell r="Y228">
            <v>0</v>
          </cell>
          <cell r="Z228">
            <v>0</v>
          </cell>
          <cell r="AB228">
            <v>72.024430814182253</v>
          </cell>
          <cell r="AD228">
            <v>40.064978584933996</v>
          </cell>
          <cell r="AF228">
            <v>28.008527161215</v>
          </cell>
          <cell r="AG228">
            <v>0.1441904022889994</v>
          </cell>
          <cell r="AH228">
            <v>0</v>
          </cell>
          <cell r="AI228">
            <v>0</v>
          </cell>
          <cell r="AJ228">
            <v>0</v>
          </cell>
          <cell r="AK228">
            <v>0</v>
          </cell>
          <cell r="AL228">
            <v>1.5567463393422456</v>
          </cell>
          <cell r="AM228">
            <v>0.45527400000000001</v>
          </cell>
          <cell r="AN228">
            <v>0</v>
          </cell>
          <cell r="AO228">
            <v>0</v>
          </cell>
          <cell r="AP228">
            <v>0</v>
          </cell>
          <cell r="AQ228">
            <v>0</v>
          </cell>
          <cell r="AR228">
            <v>0</v>
          </cell>
          <cell r="AS228">
            <v>0</v>
          </cell>
          <cell r="AT228">
            <v>0</v>
          </cell>
          <cell r="AV228">
            <v>0</v>
          </cell>
          <cell r="AW228">
            <v>0</v>
          </cell>
          <cell r="AY228">
            <v>70.229716487780237</v>
          </cell>
          <cell r="BA228">
            <v>-1.7947143264020156</v>
          </cell>
          <cell r="BC228">
            <v>-2.4918132724050912E-2</v>
          </cell>
          <cell r="BE228">
            <v>0</v>
          </cell>
          <cell r="BG228">
            <v>70.229716487780237</v>
          </cell>
          <cell r="BH228">
            <v>-2.4918132724050912E-2</v>
          </cell>
          <cell r="BJ228">
            <v>69.500519450343035</v>
          </cell>
          <cell r="BK228">
            <v>67.768696282288914</v>
          </cell>
          <cell r="BL228">
            <v>-2.4918132724050777E-2</v>
          </cell>
          <cell r="BM228">
            <v>0</v>
          </cell>
          <cell r="BN228">
            <v>0</v>
          </cell>
          <cell r="BO228">
            <v>0</v>
          </cell>
        </row>
        <row r="229">
          <cell r="B229" t="str">
            <v>R190</v>
          </cell>
          <cell r="C229" t="str">
            <v>Melton</v>
          </cell>
          <cell r="E229">
            <v>3.1459848799999999</v>
          </cell>
          <cell r="G229">
            <v>2.6024758063219999</v>
          </cell>
          <cell r="H229">
            <v>1.2551916844000109E-2</v>
          </cell>
          <cell r="I229">
            <v>-3.6319999999999998E-2</v>
          </cell>
          <cell r="J229">
            <v>0</v>
          </cell>
          <cell r="K229">
            <v>0</v>
          </cell>
          <cell r="L229">
            <v>0</v>
          </cell>
          <cell r="M229">
            <v>8.5470000000000008E-3</v>
          </cell>
          <cell r="N229">
            <v>7.8549999999999991E-3</v>
          </cell>
          <cell r="O229">
            <v>0</v>
          </cell>
          <cell r="P229">
            <v>0</v>
          </cell>
          <cell r="Q229">
            <v>0.84688905777777768</v>
          </cell>
          <cell r="R229">
            <v>4.0186728128416291E-3</v>
          </cell>
          <cell r="S229">
            <v>5.9026877765358948E-2</v>
          </cell>
          <cell r="T229">
            <v>0</v>
          </cell>
          <cell r="W229">
            <v>0</v>
          </cell>
          <cell r="X229">
            <v>0</v>
          </cell>
          <cell r="Y229">
            <v>0</v>
          </cell>
          <cell r="Z229">
            <v>0</v>
          </cell>
          <cell r="AB229">
            <v>6.651029211521978</v>
          </cell>
          <cell r="AD229">
            <v>3.176347133959073</v>
          </cell>
          <cell r="AF229">
            <v>2.2186324345999999</v>
          </cell>
          <cell r="AG229">
            <v>1.284506139799999E-2</v>
          </cell>
          <cell r="AH229">
            <v>-3.6319999999999998E-2</v>
          </cell>
          <cell r="AI229">
            <v>0</v>
          </cell>
          <cell r="AJ229">
            <v>0</v>
          </cell>
          <cell r="AK229">
            <v>0</v>
          </cell>
          <cell r="AL229">
            <v>0</v>
          </cell>
          <cell r="AM229">
            <v>3.4366000000000001E-2</v>
          </cell>
          <cell r="AN229">
            <v>1.0712859644444443</v>
          </cell>
          <cell r="AO229">
            <v>1.0268881027651727E-2</v>
          </cell>
          <cell r="AP229">
            <v>0</v>
          </cell>
          <cell r="AQ229">
            <v>0</v>
          </cell>
          <cell r="AR229">
            <v>0</v>
          </cell>
          <cell r="AS229">
            <v>0</v>
          </cell>
          <cell r="AT229">
            <v>0</v>
          </cell>
          <cell r="AV229">
            <v>0</v>
          </cell>
          <cell r="AW229">
            <v>0</v>
          </cell>
          <cell r="AY229">
            <v>6.4874254754291689</v>
          </cell>
          <cell r="BA229">
            <v>-0.16360373609280909</v>
          </cell>
          <cell r="BC229">
            <v>-2.4598258538601588E-2</v>
          </cell>
          <cell r="BE229">
            <v>0</v>
          </cell>
          <cell r="BG229">
            <v>6.4874254754291689</v>
          </cell>
          <cell r="BH229">
            <v>-2.4598258538601588E-2</v>
          </cell>
          <cell r="BJ229">
            <v>6.4179609592855238</v>
          </cell>
          <cell r="BK229">
            <v>6.2600902963183671</v>
          </cell>
          <cell r="BL229">
            <v>-2.4598258538601574E-2</v>
          </cell>
          <cell r="BM229">
            <v>0</v>
          </cell>
          <cell r="BN229">
            <v>0</v>
          </cell>
          <cell r="BO229">
            <v>1</v>
          </cell>
        </row>
        <row r="230">
          <cell r="B230" t="str">
            <v>R751</v>
          </cell>
          <cell r="C230" t="str">
            <v>Devon &amp; Somerset Fire Authority</v>
          </cell>
          <cell r="E230">
            <v>42.962580000000003</v>
          </cell>
          <cell r="G230">
            <v>32.283532680927998</v>
          </cell>
          <cell r="H230">
            <v>0.15060747056699916</v>
          </cell>
          <cell r="I230">
            <v>0</v>
          </cell>
          <cell r="J230">
            <v>0</v>
          </cell>
          <cell r="K230">
            <v>0</v>
          </cell>
          <cell r="L230">
            <v>0</v>
          </cell>
          <cell r="M230">
            <v>0</v>
          </cell>
          <cell r="N230">
            <v>0</v>
          </cell>
          <cell r="O230">
            <v>0</v>
          </cell>
          <cell r="P230">
            <v>1.9120635118681326</v>
          </cell>
          <cell r="Q230">
            <v>0</v>
          </cell>
          <cell r="R230">
            <v>0</v>
          </cell>
          <cell r="S230">
            <v>0</v>
          </cell>
          <cell r="T230">
            <v>0</v>
          </cell>
          <cell r="W230">
            <v>0</v>
          </cell>
          <cell r="X230">
            <v>0</v>
          </cell>
          <cell r="Y230">
            <v>0</v>
          </cell>
          <cell r="Z230">
            <v>0</v>
          </cell>
          <cell r="AB230">
            <v>77.30878366336313</v>
          </cell>
          <cell r="AD230">
            <v>43.306839657466085</v>
          </cell>
          <cell r="AF230">
            <v>29.536063268068002</v>
          </cell>
          <cell r="AG230">
            <v>0.15412484249099903</v>
          </cell>
          <cell r="AH230">
            <v>0</v>
          </cell>
          <cell r="AI230">
            <v>0</v>
          </cell>
          <cell r="AJ230">
            <v>0</v>
          </cell>
          <cell r="AK230">
            <v>0</v>
          </cell>
          <cell r="AL230">
            <v>1.9333548564923266</v>
          </cell>
          <cell r="AM230">
            <v>0.48855700000000002</v>
          </cell>
          <cell r="AN230">
            <v>0</v>
          </cell>
          <cell r="AO230">
            <v>0</v>
          </cell>
          <cell r="AP230">
            <v>0</v>
          </cell>
          <cell r="AQ230">
            <v>0</v>
          </cell>
          <cell r="AR230">
            <v>0</v>
          </cell>
          <cell r="AS230">
            <v>0</v>
          </cell>
          <cell r="AT230">
            <v>0</v>
          </cell>
          <cell r="AV230">
            <v>0</v>
          </cell>
          <cell r="AW230">
            <v>0</v>
          </cell>
          <cell r="AY230">
            <v>75.418939624517421</v>
          </cell>
          <cell r="BA230">
            <v>-1.889844038845709</v>
          </cell>
          <cell r="BC230">
            <v>-2.4445398689428764E-2</v>
          </cell>
          <cell r="BE230">
            <v>0</v>
          </cell>
          <cell r="BG230">
            <v>75.418939624517421</v>
          </cell>
          <cell r="BH230">
            <v>-2.4445398689428764E-2</v>
          </cell>
          <cell r="BJ230">
            <v>74.599695713526415</v>
          </cell>
          <cell r="BK230">
            <v>72.776076409699201</v>
          </cell>
          <cell r="BL230">
            <v>-2.444539868942865E-2</v>
          </cell>
          <cell r="BM230">
            <v>0</v>
          </cell>
          <cell r="BN230">
            <v>0</v>
          </cell>
          <cell r="BO230">
            <v>1</v>
          </cell>
        </row>
        <row r="231">
          <cell r="B231" t="str">
            <v>R624</v>
          </cell>
          <cell r="C231" t="str">
            <v>Darlington</v>
          </cell>
          <cell r="E231">
            <v>37.541246999999998</v>
          </cell>
          <cell r="G231">
            <v>45.130644914618003</v>
          </cell>
          <cell r="H231">
            <v>0.21656982022699714</v>
          </cell>
          <cell r="I231">
            <v>-1.2435999999999999E-2</v>
          </cell>
          <cell r="J231">
            <v>0</v>
          </cell>
          <cell r="K231">
            <v>0</v>
          </cell>
          <cell r="L231">
            <v>1.3754000000000002E-2</v>
          </cell>
          <cell r="M231">
            <v>8.5470000000000008E-3</v>
          </cell>
          <cell r="N231">
            <v>7.8549999999999991E-3</v>
          </cell>
          <cell r="O231">
            <v>0.486153</v>
          </cell>
          <cell r="P231">
            <v>0</v>
          </cell>
          <cell r="Q231">
            <v>1.2712535533333331</v>
          </cell>
          <cell r="R231">
            <v>6.8122268930195254E-2</v>
          </cell>
          <cell r="S231">
            <v>9.3147816377938578E-2</v>
          </cell>
          <cell r="T231">
            <v>0</v>
          </cell>
          <cell r="W231">
            <v>9.0515999999999999E-2</v>
          </cell>
          <cell r="X231">
            <v>7.1843795089115474</v>
          </cell>
          <cell r="Y231">
            <v>0.56922417955293036</v>
          </cell>
          <cell r="Z231">
            <v>3.4648551737288136</v>
          </cell>
          <cell r="AB231">
            <v>96.133833235679759</v>
          </cell>
          <cell r="AD231">
            <v>37.739464343428502</v>
          </cell>
          <cell r="AF231">
            <v>38.548142187132001</v>
          </cell>
          <cell r="AG231">
            <v>0.22162771411699803</v>
          </cell>
          <cell r="AH231">
            <v>-1.2435999999999999E-2</v>
          </cell>
          <cell r="AI231">
            <v>0</v>
          </cell>
          <cell r="AJ231">
            <v>0</v>
          </cell>
          <cell r="AK231">
            <v>9.1693333333333349E-3</v>
          </cell>
          <cell r="AL231">
            <v>0</v>
          </cell>
          <cell r="AM231">
            <v>0.44020100000000001</v>
          </cell>
          <cell r="AN231">
            <v>1.6729258199999999</v>
          </cell>
          <cell r="AO231">
            <v>0.17407226404262108</v>
          </cell>
          <cell r="AP231">
            <v>0</v>
          </cell>
          <cell r="AQ231">
            <v>0</v>
          </cell>
          <cell r="AR231">
            <v>0</v>
          </cell>
          <cell r="AS231">
            <v>6.7514000000000005E-2</v>
          </cell>
          <cell r="AT231">
            <v>7.1843795089115474</v>
          </cell>
          <cell r="AV231">
            <v>0.56922417955293036</v>
          </cell>
          <cell r="AW231">
            <v>7.1749999999999998</v>
          </cell>
          <cell r="AY231">
            <v>93.789284350517946</v>
          </cell>
          <cell r="BA231">
            <v>-2.3445488851618137</v>
          </cell>
          <cell r="BC231">
            <v>-2.4388384466205202E-2</v>
          </cell>
          <cell r="BE231">
            <v>0</v>
          </cell>
          <cell r="BG231">
            <v>93.789284350517946</v>
          </cell>
          <cell r="BH231">
            <v>-2.4388384466205202E-2</v>
          </cell>
          <cell r="BJ231">
            <v>92.765069728489649</v>
          </cell>
          <cell r="BK231">
            <v>90.502679542916923</v>
          </cell>
          <cell r="BL231">
            <v>-2.4388384466205067E-2</v>
          </cell>
          <cell r="BM231">
            <v>0</v>
          </cell>
          <cell r="BN231">
            <v>0</v>
          </cell>
          <cell r="BO231">
            <v>0</v>
          </cell>
        </row>
        <row r="232">
          <cell r="B232" t="str">
            <v>R953</v>
          </cell>
          <cell r="C232" t="str">
            <v>North Yorkshire Fire Authority</v>
          </cell>
          <cell r="E232">
            <v>17.593788</v>
          </cell>
          <cell r="G232">
            <v>12.705379058093</v>
          </cell>
          <cell r="H232">
            <v>5.8188969721999016E-2</v>
          </cell>
          <cell r="I232">
            <v>0</v>
          </cell>
          <cell r="J232">
            <v>0</v>
          </cell>
          <cell r="K232">
            <v>0</v>
          </cell>
          <cell r="L232">
            <v>0</v>
          </cell>
          <cell r="M232">
            <v>0</v>
          </cell>
          <cell r="N232">
            <v>0</v>
          </cell>
          <cell r="O232">
            <v>0</v>
          </cell>
          <cell r="P232">
            <v>0.2548601338565516</v>
          </cell>
          <cell r="Q232">
            <v>0</v>
          </cell>
          <cell r="R232">
            <v>0</v>
          </cell>
          <cell r="S232">
            <v>0</v>
          </cell>
          <cell r="T232">
            <v>0</v>
          </cell>
          <cell r="W232">
            <v>0</v>
          </cell>
          <cell r="X232">
            <v>0</v>
          </cell>
          <cell r="Y232">
            <v>0</v>
          </cell>
          <cell r="Z232">
            <v>0</v>
          </cell>
          <cell r="AB232">
            <v>30.612216161671551</v>
          </cell>
          <cell r="AD232">
            <v>17.692220385376956</v>
          </cell>
          <cell r="AF232">
            <v>11.664397345014001</v>
          </cell>
          <cell r="AG232">
            <v>5.9547947784000077E-2</v>
          </cell>
          <cell r="AH232">
            <v>0</v>
          </cell>
          <cell r="AI232">
            <v>0</v>
          </cell>
          <cell r="AJ232">
            <v>0</v>
          </cell>
          <cell r="AK232">
            <v>0</v>
          </cell>
          <cell r="AL232">
            <v>0.26004965444251821</v>
          </cell>
          <cell r="AM232">
            <v>0.19415399999999999</v>
          </cell>
          <cell r="AN232">
            <v>0</v>
          </cell>
          <cell r="AO232">
            <v>0</v>
          </cell>
          <cell r="AP232">
            <v>0</v>
          </cell>
          <cell r="AQ232">
            <v>0</v>
          </cell>
          <cell r="AR232">
            <v>0</v>
          </cell>
          <cell r="AS232">
            <v>0</v>
          </cell>
          <cell r="AT232">
            <v>0</v>
          </cell>
          <cell r="AV232">
            <v>0</v>
          </cell>
          <cell r="AW232">
            <v>0</v>
          </cell>
          <cell r="AY232">
            <v>29.870369332617479</v>
          </cell>
          <cell r="BA232">
            <v>-0.74184682905407229</v>
          </cell>
          <cell r="BC232">
            <v>-2.4233685831047798E-2</v>
          </cell>
          <cell r="BE232">
            <v>0</v>
          </cell>
          <cell r="BG232">
            <v>29.870369332617479</v>
          </cell>
          <cell r="BH232">
            <v>-2.4233685831047798E-2</v>
          </cell>
          <cell r="BJ232">
            <v>29.539489596958017</v>
          </cell>
          <cell r="BK232">
            <v>28.823638886455832</v>
          </cell>
          <cell r="BL232">
            <v>-2.4233685831047777E-2</v>
          </cell>
          <cell r="BM232">
            <v>0</v>
          </cell>
          <cell r="BN232">
            <v>0</v>
          </cell>
          <cell r="BO232">
            <v>1</v>
          </cell>
        </row>
        <row r="233">
          <cell r="B233" t="str">
            <v>R135</v>
          </cell>
          <cell r="C233" t="str">
            <v>Wyre Forest</v>
          </cell>
          <cell r="E233">
            <v>6.2308499199999998</v>
          </cell>
          <cell r="G233">
            <v>5.4443747208869997</v>
          </cell>
          <cell r="H233">
            <v>2.6880780834999868E-2</v>
          </cell>
          <cell r="I233">
            <v>-6.5270999999999996E-2</v>
          </cell>
          <cell r="J233">
            <v>0</v>
          </cell>
          <cell r="K233">
            <v>0</v>
          </cell>
          <cell r="L233">
            <v>0</v>
          </cell>
          <cell r="M233">
            <v>8.5470000000000008E-3</v>
          </cell>
          <cell r="N233">
            <v>7.8549999999999991E-3</v>
          </cell>
          <cell r="O233">
            <v>0</v>
          </cell>
          <cell r="P233">
            <v>0</v>
          </cell>
          <cell r="Q233">
            <v>1.2546171031111111</v>
          </cell>
          <cell r="R233">
            <v>8.5497993120844783E-3</v>
          </cell>
          <cell r="S233">
            <v>8.2484518847115981E-2</v>
          </cell>
          <cell r="T233">
            <v>0</v>
          </cell>
          <cell r="W233">
            <v>0</v>
          </cell>
          <cell r="X233">
            <v>0</v>
          </cell>
          <cell r="Y233">
            <v>0</v>
          </cell>
          <cell r="Z233">
            <v>0</v>
          </cell>
          <cell r="AB233">
            <v>12.99888784299231</v>
          </cell>
          <cell r="AD233">
            <v>6.2757210990826655</v>
          </cell>
          <cell r="AF233">
            <v>4.5961054277360001</v>
          </cell>
          <cell r="AG233">
            <v>2.7508569773000199E-2</v>
          </cell>
          <cell r="AH233">
            <v>-6.5270999999999996E-2</v>
          </cell>
          <cell r="AI233">
            <v>0</v>
          </cell>
          <cell r="AJ233">
            <v>0</v>
          </cell>
          <cell r="AK233">
            <v>0</v>
          </cell>
          <cell r="AL233">
            <v>0</v>
          </cell>
          <cell r="AM233">
            <v>7.3220999999999994E-2</v>
          </cell>
          <cell r="AN233">
            <v>1.7558256364444442</v>
          </cell>
          <cell r="AO233">
            <v>2.1847230674151941E-2</v>
          </cell>
          <cell r="AP233">
            <v>0</v>
          </cell>
          <cell r="AQ233">
            <v>0</v>
          </cell>
          <cell r="AR233">
            <v>0</v>
          </cell>
          <cell r="AS233">
            <v>0</v>
          </cell>
          <cell r="AT233">
            <v>0</v>
          </cell>
          <cell r="AV233">
            <v>0</v>
          </cell>
          <cell r="AW233">
            <v>0</v>
          </cell>
          <cell r="AY233">
            <v>12.684957963710261</v>
          </cell>
          <cell r="BA233">
            <v>-0.31392987928204974</v>
          </cell>
          <cell r="BC233">
            <v>-2.415051834232796E-2</v>
          </cell>
          <cell r="BE233">
            <v>0</v>
          </cell>
          <cell r="BG233">
            <v>12.684957963710261</v>
          </cell>
          <cell r="BH233">
            <v>-2.415051834232796E-2</v>
          </cell>
          <cell r="BJ233">
            <v>12.543375173564321</v>
          </cell>
          <cell r="BK233">
            <v>12.240446161360456</v>
          </cell>
          <cell r="BL233">
            <v>-2.4150518342327877E-2</v>
          </cell>
          <cell r="BM233">
            <v>0</v>
          </cell>
          <cell r="BN233">
            <v>0</v>
          </cell>
          <cell r="BO233">
            <v>0</v>
          </cell>
        </row>
        <row r="234">
          <cell r="B234" t="str">
            <v>R959</v>
          </cell>
          <cell r="C234" t="str">
            <v>East Sussex Fire Authority</v>
          </cell>
          <cell r="E234">
            <v>22.306249000000001</v>
          </cell>
          <cell r="G234">
            <v>15.96537634115</v>
          </cell>
          <cell r="H234">
            <v>7.33998744680006E-2</v>
          </cell>
          <cell r="I234">
            <v>0</v>
          </cell>
          <cell r="J234">
            <v>0</v>
          </cell>
          <cell r="K234">
            <v>0</v>
          </cell>
          <cell r="L234">
            <v>0</v>
          </cell>
          <cell r="M234">
            <v>0</v>
          </cell>
          <cell r="N234">
            <v>0</v>
          </cell>
          <cell r="O234">
            <v>0</v>
          </cell>
          <cell r="P234">
            <v>0.20969085556950581</v>
          </cell>
          <cell r="Q234">
            <v>0</v>
          </cell>
          <cell r="R234">
            <v>0</v>
          </cell>
          <cell r="S234">
            <v>0</v>
          </cell>
          <cell r="T234">
            <v>0</v>
          </cell>
          <cell r="W234">
            <v>0</v>
          </cell>
          <cell r="X234">
            <v>0</v>
          </cell>
          <cell r="Y234">
            <v>0</v>
          </cell>
          <cell r="Z234">
            <v>0</v>
          </cell>
          <cell r="AB234">
            <v>38.554716071187507</v>
          </cell>
          <cell r="AD234">
            <v>22.45733533562867</v>
          </cell>
          <cell r="AF234">
            <v>14.622585815795</v>
          </cell>
          <cell r="AG234">
            <v>7.5114096588999965E-2</v>
          </cell>
          <cell r="AH234">
            <v>0</v>
          </cell>
          <cell r="AI234">
            <v>0</v>
          </cell>
          <cell r="AJ234">
            <v>0</v>
          </cell>
          <cell r="AK234">
            <v>0</v>
          </cell>
          <cell r="AL234">
            <v>0.21406338726588897</v>
          </cell>
          <cell r="AM234">
            <v>0.25851600000000002</v>
          </cell>
          <cell r="AN234">
            <v>0</v>
          </cell>
          <cell r="AO234">
            <v>0</v>
          </cell>
          <cell r="AP234">
            <v>0</v>
          </cell>
          <cell r="AQ234">
            <v>0</v>
          </cell>
          <cell r="AR234">
            <v>0</v>
          </cell>
          <cell r="AS234">
            <v>0</v>
          </cell>
          <cell r="AT234">
            <v>0</v>
          </cell>
          <cell r="AV234">
            <v>0</v>
          </cell>
          <cell r="AW234">
            <v>0</v>
          </cell>
          <cell r="AY234">
            <v>37.627614635278555</v>
          </cell>
          <cell r="BA234">
            <v>-0.927101435908952</v>
          </cell>
          <cell r="BC234">
            <v>-2.4046382139013812E-2</v>
          </cell>
          <cell r="BE234">
            <v>0</v>
          </cell>
          <cell r="BG234">
            <v>37.627614635278555</v>
          </cell>
          <cell r="BH234">
            <v>-2.4046382139013812E-2</v>
          </cell>
          <cell r="BJ234">
            <v>37.203664977528554</v>
          </cell>
          <cell r="BK234">
            <v>36.309051432507054</v>
          </cell>
          <cell r="BL234">
            <v>-2.4046382139013899E-2</v>
          </cell>
          <cell r="BM234">
            <v>0</v>
          </cell>
          <cell r="BN234">
            <v>0</v>
          </cell>
          <cell r="BO234">
            <v>0</v>
          </cell>
        </row>
        <row r="235">
          <cell r="B235" t="str">
            <v>R369</v>
          </cell>
          <cell r="C235" t="str">
            <v>Wakefield</v>
          </cell>
          <cell r="E235">
            <v>101.88005800000001</v>
          </cell>
          <cell r="G235">
            <v>142.06276052252099</v>
          </cell>
          <cell r="H235">
            <v>0.68198943165001269</v>
          </cell>
          <cell r="I235">
            <v>-0.37981700000000002</v>
          </cell>
          <cell r="J235">
            <v>0</v>
          </cell>
          <cell r="K235">
            <v>0</v>
          </cell>
          <cell r="L235">
            <v>6.399100000000002E-2</v>
          </cell>
          <cell r="M235">
            <v>8.5470000000000008E-3</v>
          </cell>
          <cell r="N235">
            <v>7.8549999999999991E-3</v>
          </cell>
          <cell r="O235">
            <v>1.1256969999999999</v>
          </cell>
          <cell r="P235">
            <v>0</v>
          </cell>
          <cell r="Q235">
            <v>5.1969351788888893</v>
          </cell>
          <cell r="R235">
            <v>0.21452050623563387</v>
          </cell>
          <cell r="S235">
            <v>0.17774472872423219</v>
          </cell>
          <cell r="T235">
            <v>0</v>
          </cell>
          <cell r="W235">
            <v>0.29780000000000001</v>
          </cell>
          <cell r="X235">
            <v>20.796746555688898</v>
          </cell>
          <cell r="Y235">
            <v>1.6195440515703348</v>
          </cell>
          <cell r="Z235">
            <v>11.559665707627117</v>
          </cell>
          <cell r="AB235">
            <v>285.31403768290613</v>
          </cell>
          <cell r="AD235">
            <v>101.81714957087343</v>
          </cell>
          <cell r="AF235">
            <v>121.37673442455099</v>
          </cell>
          <cell r="AG235">
            <v>0.6979169979939982</v>
          </cell>
          <cell r="AH235">
            <v>-0.37981700000000002</v>
          </cell>
          <cell r="AI235">
            <v>0</v>
          </cell>
          <cell r="AJ235">
            <v>0</v>
          </cell>
          <cell r="AK235">
            <v>4.266066666666668E-2</v>
          </cell>
          <cell r="AL235">
            <v>0</v>
          </cell>
          <cell r="AM235">
            <v>1.135011</v>
          </cell>
          <cell r="AN235">
            <v>6.0219391788888892</v>
          </cell>
          <cell r="AO235">
            <v>0.54816245539722619</v>
          </cell>
          <cell r="AP235">
            <v>0</v>
          </cell>
          <cell r="AQ235">
            <v>0</v>
          </cell>
          <cell r="AR235">
            <v>0</v>
          </cell>
          <cell r="AS235">
            <v>0.51141999999999999</v>
          </cell>
          <cell r="AT235">
            <v>20.796746555688898</v>
          </cell>
          <cell r="AV235">
            <v>1.6195440515703348</v>
          </cell>
          <cell r="AW235">
            <v>24.274999999999999</v>
          </cell>
          <cell r="AY235">
            <v>278.46246790163042</v>
          </cell>
          <cell r="BA235">
            <v>-6.8515697812757139</v>
          </cell>
          <cell r="BC235">
            <v>-2.401413487018977E-2</v>
          </cell>
          <cell r="BE235">
            <v>0</v>
          </cell>
          <cell r="BG235">
            <v>278.46246790163042</v>
          </cell>
          <cell r="BH235">
            <v>-2.401413487018977E-2</v>
          </cell>
          <cell r="BJ235">
            <v>275.31593934557168</v>
          </cell>
          <cell r="BK235">
            <v>268.70446524621411</v>
          </cell>
          <cell r="BL235">
            <v>-2.4014134870189843E-2</v>
          </cell>
          <cell r="BM235">
            <v>0</v>
          </cell>
          <cell r="BN235">
            <v>0</v>
          </cell>
          <cell r="BO235">
            <v>0</v>
          </cell>
        </row>
        <row r="236">
          <cell r="B236" t="str">
            <v>R355</v>
          </cell>
          <cell r="C236" t="str">
            <v>North Tyneside</v>
          </cell>
          <cell r="E236">
            <v>73.573415999999995</v>
          </cell>
          <cell r="G236">
            <v>96.976065162954001</v>
          </cell>
          <cell r="H236">
            <v>0.45665871037098765</v>
          </cell>
          <cell r="I236">
            <v>0</v>
          </cell>
          <cell r="J236">
            <v>0</v>
          </cell>
          <cell r="K236">
            <v>6.6733000000000001E-2</v>
          </cell>
          <cell r="L236">
            <v>1.8315000000000012E-2</v>
          </cell>
          <cell r="M236">
            <v>8.5470000000000008E-3</v>
          </cell>
          <cell r="N236">
            <v>7.8549999999999991E-3</v>
          </cell>
          <cell r="O236">
            <v>0.85562199999999999</v>
          </cell>
          <cell r="P236">
            <v>0</v>
          </cell>
          <cell r="Q236">
            <v>1.9403415722222226</v>
          </cell>
          <cell r="R236">
            <v>0.14480992183330141</v>
          </cell>
          <cell r="S236">
            <v>0.12985815764249672</v>
          </cell>
          <cell r="T236">
            <v>0.04</v>
          </cell>
          <cell r="W236">
            <v>0.18622</v>
          </cell>
          <cell r="X236">
            <v>10.807248041086567</v>
          </cell>
          <cell r="Y236">
            <v>1.1273008910844549</v>
          </cell>
          <cell r="Z236">
            <v>7.2412713368644059</v>
          </cell>
          <cell r="AB236">
            <v>193.58026179405846</v>
          </cell>
          <cell r="AD236">
            <v>74.011181250314365</v>
          </cell>
          <cell r="AF236">
            <v>83.282856173006991</v>
          </cell>
          <cell r="AG236">
            <v>0.46732377579399942</v>
          </cell>
          <cell r="AH236">
            <v>0</v>
          </cell>
          <cell r="AI236">
            <v>0</v>
          </cell>
          <cell r="AJ236">
            <v>6.6733000000000001E-2</v>
          </cell>
          <cell r="AK236">
            <v>1.2210000000000007E-2</v>
          </cell>
          <cell r="AL236">
            <v>0</v>
          </cell>
          <cell r="AM236">
            <v>0.87019100000000005</v>
          </cell>
          <cell r="AN236">
            <v>2.5813993055555562</v>
          </cell>
          <cell r="AO236">
            <v>0.3700315821128583</v>
          </cell>
          <cell r="AP236">
            <v>0</v>
          </cell>
          <cell r="AQ236">
            <v>0</v>
          </cell>
          <cell r="AR236">
            <v>0</v>
          </cell>
          <cell r="AS236">
            <v>0.13889799999999999</v>
          </cell>
          <cell r="AT236">
            <v>10.807248041086567</v>
          </cell>
          <cell r="AV236">
            <v>1.1273008910844549</v>
          </cell>
          <cell r="AW236">
            <v>15.233000000000001</v>
          </cell>
          <cell r="AY236">
            <v>188.96837301895479</v>
          </cell>
          <cell r="BA236">
            <v>-4.6118887751036652</v>
          </cell>
          <cell r="BC236">
            <v>-2.3824168499214302E-2</v>
          </cell>
          <cell r="BE236">
            <v>0</v>
          </cell>
          <cell r="BG236">
            <v>188.96837301895479</v>
          </cell>
          <cell r="BH236">
            <v>-2.3824168499214302E-2</v>
          </cell>
          <cell r="BJ236">
            <v>186.79673824470211</v>
          </cell>
          <cell r="BK236">
            <v>182.34646127765666</v>
          </cell>
          <cell r="BL236">
            <v>-2.3824168499214531E-2</v>
          </cell>
          <cell r="BM236">
            <v>0</v>
          </cell>
          <cell r="BN236">
            <v>1</v>
          </cell>
          <cell r="BO236">
            <v>0</v>
          </cell>
        </row>
        <row r="237">
          <cell r="B237" t="str">
            <v>R77</v>
          </cell>
          <cell r="C237" t="str">
            <v>Weymouth and Portland</v>
          </cell>
          <cell r="E237">
            <v>5.6020529999999997</v>
          </cell>
          <cell r="G237">
            <v>3.8674442120019998</v>
          </cell>
          <cell r="H237">
            <v>1.9279507772000042E-2</v>
          </cell>
          <cell r="I237">
            <v>-4.7260000000000002E-3</v>
          </cell>
          <cell r="J237">
            <v>0</v>
          </cell>
          <cell r="K237">
            <v>0</v>
          </cell>
          <cell r="L237">
            <v>0</v>
          </cell>
          <cell r="M237">
            <v>8.5470000000000008E-3</v>
          </cell>
          <cell r="N237">
            <v>7.8549999999999991E-3</v>
          </cell>
          <cell r="O237">
            <v>0</v>
          </cell>
          <cell r="P237">
            <v>0</v>
          </cell>
          <cell r="Q237">
            <v>0.81812439999999997</v>
          </cell>
          <cell r="R237">
            <v>6.0643898206116289E-3</v>
          </cell>
          <cell r="S237">
            <v>7.4208274654322226E-2</v>
          </cell>
          <cell r="T237">
            <v>0</v>
          </cell>
          <cell r="W237">
            <v>0</v>
          </cell>
          <cell r="X237">
            <v>0</v>
          </cell>
          <cell r="Y237">
            <v>0</v>
          </cell>
          <cell r="Z237">
            <v>0</v>
          </cell>
          <cell r="AB237">
            <v>10.398849784248934</v>
          </cell>
          <cell r="AD237">
            <v>5.635484358888097</v>
          </cell>
          <cell r="AF237">
            <v>3.2722557422610001</v>
          </cell>
          <cell r="AG237">
            <v>1.9729772283999948E-2</v>
          </cell>
          <cell r="AH237">
            <v>-4.7260000000000002E-3</v>
          </cell>
          <cell r="AI237">
            <v>0</v>
          </cell>
          <cell r="AJ237">
            <v>0</v>
          </cell>
          <cell r="AK237">
            <v>0</v>
          </cell>
          <cell r="AL237">
            <v>0</v>
          </cell>
          <cell r="AM237">
            <v>6.5763000000000002E-2</v>
          </cell>
          <cell r="AN237">
            <v>1.1471789066666667</v>
          </cell>
          <cell r="AO237">
            <v>1.5496284587828471E-2</v>
          </cell>
          <cell r="AP237">
            <v>0</v>
          </cell>
          <cell r="AQ237">
            <v>0</v>
          </cell>
          <cell r="AR237">
            <v>0</v>
          </cell>
          <cell r="AS237">
            <v>0</v>
          </cell>
          <cell r="AT237">
            <v>0</v>
          </cell>
          <cell r="AV237">
            <v>0</v>
          </cell>
          <cell r="AW237">
            <v>0</v>
          </cell>
          <cell r="AY237">
            <v>10.151182064687593</v>
          </cell>
          <cell r="BA237">
            <v>-0.24766771956134193</v>
          </cell>
          <cell r="BC237">
            <v>-2.3816837890713885E-2</v>
          </cell>
          <cell r="BE237">
            <v>0</v>
          </cell>
          <cell r="BG237">
            <v>10.151182064687593</v>
          </cell>
          <cell r="BH237">
            <v>-2.3816837890713885E-2</v>
          </cell>
          <cell r="BJ237">
            <v>10.034448776915257</v>
          </cell>
          <cell r="BK237">
            <v>9.7954599370727937</v>
          </cell>
          <cell r="BL237">
            <v>-2.3816837890713906E-2</v>
          </cell>
          <cell r="BM237">
            <v>0</v>
          </cell>
          <cell r="BN237">
            <v>1</v>
          </cell>
          <cell r="BO237">
            <v>0</v>
          </cell>
        </row>
        <row r="238">
          <cell r="B238" t="str">
            <v>R657</v>
          </cell>
          <cell r="C238" t="str">
            <v>Malvern Hills</v>
          </cell>
          <cell r="E238">
            <v>3.885084</v>
          </cell>
          <cell r="G238">
            <v>3.4857426886450003</v>
          </cell>
          <cell r="H238">
            <v>1.7286152474999893E-2</v>
          </cell>
          <cell r="I238">
            <v>-0.16203400000000001</v>
          </cell>
          <cell r="J238">
            <v>0</v>
          </cell>
          <cell r="K238">
            <v>0</v>
          </cell>
          <cell r="L238">
            <v>0</v>
          </cell>
          <cell r="M238">
            <v>8.5470000000000008E-3</v>
          </cell>
          <cell r="N238">
            <v>7.8549999999999991E-3</v>
          </cell>
          <cell r="O238">
            <v>0</v>
          </cell>
          <cell r="P238">
            <v>0</v>
          </cell>
          <cell r="Q238">
            <v>1.378173968888889</v>
          </cell>
          <cell r="R238">
            <v>5.4678169189214965E-3</v>
          </cell>
          <cell r="S238">
            <v>6.6200614046114478E-2</v>
          </cell>
          <cell r="T238">
            <v>0</v>
          </cell>
          <cell r="W238">
            <v>0</v>
          </cell>
          <cell r="X238">
            <v>0</v>
          </cell>
          <cell r="Y238">
            <v>0</v>
          </cell>
          <cell r="Z238">
            <v>0</v>
          </cell>
          <cell r="AB238">
            <v>8.6923232409739235</v>
          </cell>
          <cell r="AD238">
            <v>3.9188851773816507</v>
          </cell>
          <cell r="AF238">
            <v>2.9544521262349996</v>
          </cell>
          <cell r="AG238">
            <v>1.7689863041999983E-2</v>
          </cell>
          <cell r="AH238">
            <v>-0.16203400000000001</v>
          </cell>
          <cell r="AI238">
            <v>0</v>
          </cell>
          <cell r="AJ238">
            <v>0</v>
          </cell>
          <cell r="AK238">
            <v>0</v>
          </cell>
          <cell r="AL238">
            <v>0</v>
          </cell>
          <cell r="AM238">
            <v>4.3483000000000001E-2</v>
          </cell>
          <cell r="AN238">
            <v>1.6993247955555557</v>
          </cell>
          <cell r="AO238">
            <v>1.3971866841700712E-2</v>
          </cell>
          <cell r="AP238">
            <v>0</v>
          </cell>
          <cell r="AQ238">
            <v>0</v>
          </cell>
          <cell r="AR238">
            <v>0</v>
          </cell>
          <cell r="AS238">
            <v>0</v>
          </cell>
          <cell r="AT238">
            <v>0</v>
          </cell>
          <cell r="AV238">
            <v>0</v>
          </cell>
          <cell r="AW238">
            <v>0</v>
          </cell>
          <cell r="AY238">
            <v>8.4857728290559074</v>
          </cell>
          <cell r="BA238">
            <v>-0.20655041191801615</v>
          </cell>
          <cell r="BC238">
            <v>-2.3762394263524122E-2</v>
          </cell>
          <cell r="BE238">
            <v>0</v>
          </cell>
          <cell r="BG238">
            <v>8.4857728290559074</v>
          </cell>
          <cell r="BH238">
            <v>-2.3762394263524122E-2</v>
          </cell>
          <cell r="BJ238">
            <v>8.3877230774175064</v>
          </cell>
          <cell r="BK238">
            <v>8.1884106946786517</v>
          </cell>
          <cell r="BL238">
            <v>-2.3762394263524136E-2</v>
          </cell>
          <cell r="BM238">
            <v>0</v>
          </cell>
          <cell r="BN238">
            <v>0</v>
          </cell>
          <cell r="BO238">
            <v>1</v>
          </cell>
        </row>
        <row r="239">
          <cell r="B239" t="str">
            <v>R367</v>
          </cell>
          <cell r="C239" t="str">
            <v>Kirklees</v>
          </cell>
          <cell r="E239">
            <v>136.6022151</v>
          </cell>
          <cell r="G239">
            <v>163.528331997034</v>
          </cell>
          <cell r="H239">
            <v>0.78167493264001608</v>
          </cell>
          <cell r="I239">
            <v>-7.1726999999999999E-2</v>
          </cell>
          <cell r="J239">
            <v>0</v>
          </cell>
          <cell r="K239">
            <v>0</v>
          </cell>
          <cell r="L239">
            <v>9.986600000000001E-2</v>
          </cell>
          <cell r="M239">
            <v>8.5470000000000008E-3</v>
          </cell>
          <cell r="N239">
            <v>7.8549999999999991E-3</v>
          </cell>
          <cell r="O239">
            <v>1.3357669999999999</v>
          </cell>
          <cell r="P239">
            <v>0</v>
          </cell>
          <cell r="Q239">
            <v>6.0689750233333335</v>
          </cell>
          <cell r="R239">
            <v>0.24587668734990387</v>
          </cell>
          <cell r="S239">
            <v>0.21675722250871743</v>
          </cell>
          <cell r="T239">
            <v>4.3549999999999998E-2</v>
          </cell>
          <cell r="W239">
            <v>0.33590900000000001</v>
          </cell>
          <cell r="X239">
            <v>23.526633650434629</v>
          </cell>
          <cell r="Y239">
            <v>1.9914076222041226</v>
          </cell>
          <cell r="Z239">
            <v>12.841090474576273</v>
          </cell>
          <cell r="AB239">
            <v>347.56272971008099</v>
          </cell>
          <cell r="AD239">
            <v>136.96557962041678</v>
          </cell>
          <cell r="AF239">
            <v>138.894742089831</v>
          </cell>
          <cell r="AG239">
            <v>0.79993061047299208</v>
          </cell>
          <cell r="AH239">
            <v>-7.1726999999999999E-2</v>
          </cell>
          <cell r="AI239">
            <v>0</v>
          </cell>
          <cell r="AJ239">
            <v>0</v>
          </cell>
          <cell r="AK239">
            <v>6.6577333333333336E-2</v>
          </cell>
          <cell r="AL239">
            <v>0</v>
          </cell>
          <cell r="AM239">
            <v>1.6031219999999999</v>
          </cell>
          <cell r="AN239">
            <v>8.1293324899999995</v>
          </cell>
          <cell r="AO239">
            <v>0.62828664274460455</v>
          </cell>
          <cell r="AP239">
            <v>0</v>
          </cell>
          <cell r="AQ239">
            <v>0</v>
          </cell>
          <cell r="AR239">
            <v>0</v>
          </cell>
          <cell r="AS239">
            <v>0.25054799999999999</v>
          </cell>
          <cell r="AT239">
            <v>23.526633650434629</v>
          </cell>
          <cell r="AV239">
            <v>1.9914076222041226</v>
          </cell>
          <cell r="AW239">
            <v>26.555</v>
          </cell>
          <cell r="AY239">
            <v>339.33943305943745</v>
          </cell>
          <cell r="BA239">
            <v>-8.2232966506435332</v>
          </cell>
          <cell r="BC239">
            <v>-2.3659892007129146E-2</v>
          </cell>
          <cell r="BE239">
            <v>0</v>
          </cell>
          <cell r="BG239">
            <v>339.33943305943745</v>
          </cell>
          <cell r="BH239">
            <v>-2.3659892007129146E-2</v>
          </cell>
          <cell r="BJ239">
            <v>335.38328569023992</v>
          </cell>
          <cell r="BK239">
            <v>327.4481533698127</v>
          </cell>
          <cell r="BL239">
            <v>-2.3659892007129136E-2</v>
          </cell>
          <cell r="BM239">
            <v>0</v>
          </cell>
          <cell r="BN239">
            <v>0</v>
          </cell>
          <cell r="BO239">
            <v>0</v>
          </cell>
        </row>
        <row r="240">
          <cell r="B240" t="str">
            <v>R335</v>
          </cell>
          <cell r="C240" t="str">
            <v>Bury</v>
          </cell>
          <cell r="E240">
            <v>66.793087999999997</v>
          </cell>
          <cell r="G240">
            <v>71.732984698625003</v>
          </cell>
          <cell r="H240">
            <v>0.34044198115700486</v>
          </cell>
          <cell r="I240">
            <v>0</v>
          </cell>
          <cell r="J240">
            <v>0</v>
          </cell>
          <cell r="K240">
            <v>0</v>
          </cell>
          <cell r="L240">
            <v>4.0581000000000006E-2</v>
          </cell>
          <cell r="M240">
            <v>8.5470000000000008E-3</v>
          </cell>
          <cell r="N240">
            <v>7.8549999999999991E-3</v>
          </cell>
          <cell r="O240">
            <v>0.68144099999999996</v>
          </cell>
          <cell r="P240">
            <v>0</v>
          </cell>
          <cell r="Q240">
            <v>1.4757031544444446</v>
          </cell>
          <cell r="R240">
            <v>0.1070863898356928</v>
          </cell>
          <cell r="S240">
            <v>0.11800358361486997</v>
          </cell>
          <cell r="T240">
            <v>0</v>
          </cell>
          <cell r="W240">
            <v>0.147504</v>
          </cell>
          <cell r="X240">
            <v>9.6191494535238018</v>
          </cell>
          <cell r="Y240">
            <v>0.95560924166860917</v>
          </cell>
          <cell r="Z240">
            <v>5.6546199618644062</v>
          </cell>
          <cell r="AB240">
            <v>157.6826144647338</v>
          </cell>
          <cell r="AD240">
            <v>66.685370995504996</v>
          </cell>
          <cell r="AF240">
            <v>61.571577424815999</v>
          </cell>
          <cell r="AG240">
            <v>0.34839285545099902</v>
          </cell>
          <cell r="AH240">
            <v>0</v>
          </cell>
          <cell r="AI240">
            <v>0</v>
          </cell>
          <cell r="AJ240">
            <v>0</v>
          </cell>
          <cell r="AK240">
            <v>2.7054000000000005E-2</v>
          </cell>
          <cell r="AL240">
            <v>0</v>
          </cell>
          <cell r="AM240">
            <v>0.77249199999999996</v>
          </cell>
          <cell r="AN240">
            <v>1.9618468877777779</v>
          </cell>
          <cell r="AO240">
            <v>0.27363695630794288</v>
          </cell>
          <cell r="AP240">
            <v>0</v>
          </cell>
          <cell r="AQ240">
            <v>0</v>
          </cell>
          <cell r="AR240">
            <v>0</v>
          </cell>
          <cell r="AS240">
            <v>0.11002000000000001</v>
          </cell>
          <cell r="AT240">
            <v>9.6191494535238018</v>
          </cell>
          <cell r="AV240">
            <v>0.95560924166860917</v>
          </cell>
          <cell r="AW240">
            <v>11.727</v>
          </cell>
          <cell r="AY240">
            <v>154.05214981505011</v>
          </cell>
          <cell r="BA240">
            <v>-3.6304646496836881</v>
          </cell>
          <cell r="BC240">
            <v>-2.3023874014314067E-2</v>
          </cell>
          <cell r="BE240">
            <v>0</v>
          </cell>
          <cell r="BG240">
            <v>154.05214981505011</v>
          </cell>
          <cell r="BH240">
            <v>-2.3023874014314067E-2</v>
          </cell>
          <cell r="BJ240">
            <v>152.15703185299236</v>
          </cell>
          <cell r="BK240">
            <v>148.65378752121711</v>
          </cell>
          <cell r="BL240">
            <v>-2.3023874014313942E-2</v>
          </cell>
          <cell r="BM240">
            <v>0</v>
          </cell>
          <cell r="BN240">
            <v>0</v>
          </cell>
          <cell r="BO240">
            <v>0</v>
          </cell>
        </row>
        <row r="241">
          <cell r="B241" t="str">
            <v>R368</v>
          </cell>
          <cell r="C241" t="str">
            <v>Leeds</v>
          </cell>
          <cell r="E241">
            <v>242.661663</v>
          </cell>
          <cell r="G241">
            <v>313.42072221916902</v>
          </cell>
          <cell r="H241">
            <v>1.4978981100389956</v>
          </cell>
          <cell r="I241">
            <v>-0.222663</v>
          </cell>
          <cell r="J241">
            <v>0</v>
          </cell>
          <cell r="K241">
            <v>0</v>
          </cell>
          <cell r="L241">
            <v>0.12485299999999999</v>
          </cell>
          <cell r="M241">
            <v>8.5470000000000008E-3</v>
          </cell>
          <cell r="N241">
            <v>7.8549999999999991E-3</v>
          </cell>
          <cell r="O241">
            <v>3.4450759999999998</v>
          </cell>
          <cell r="P241">
            <v>0</v>
          </cell>
          <cell r="Q241">
            <v>10.984308038888889</v>
          </cell>
          <cell r="R241">
            <v>0.47492679153630218</v>
          </cell>
          <cell r="S241">
            <v>0.35663588500010712</v>
          </cell>
          <cell r="T241">
            <v>8.5000000000000006E-2</v>
          </cell>
          <cell r="W241">
            <v>0.59794400000000003</v>
          </cell>
          <cell r="X241">
            <v>40.540415617979725</v>
          </cell>
          <cell r="Y241">
            <v>3.3968912588779743</v>
          </cell>
          <cell r="Z241">
            <v>23.540682593220339</v>
          </cell>
          <cell r="AB241">
            <v>640.92075551471146</v>
          </cell>
          <cell r="AD241">
            <v>245.27251736673904</v>
          </cell>
          <cell r="AF241">
            <v>266.79673052799501</v>
          </cell>
          <cell r="AG241">
            <v>1.5328808684480191</v>
          </cell>
          <cell r="AH241">
            <v>-0.222663</v>
          </cell>
          <cell r="AI241">
            <v>0</v>
          </cell>
          <cell r="AJ241">
            <v>0</v>
          </cell>
          <cell r="AK241">
            <v>8.3235333333333328E-2</v>
          </cell>
          <cell r="AL241">
            <v>0</v>
          </cell>
          <cell r="AM241">
            <v>2.8752599999999999</v>
          </cell>
          <cell r="AN241">
            <v>13.992504705555554</v>
          </cell>
          <cell r="AO241">
            <v>1.2135764582641171</v>
          </cell>
          <cell r="AP241">
            <v>0</v>
          </cell>
          <cell r="AQ241">
            <v>0</v>
          </cell>
          <cell r="AR241">
            <v>0</v>
          </cell>
          <cell r="AS241">
            <v>0.63203900000000002</v>
          </cell>
          <cell r="AT241">
            <v>40.540415617979725</v>
          </cell>
          <cell r="AV241">
            <v>3.3968912588779743</v>
          </cell>
          <cell r="AW241">
            <v>50.121000000000002</v>
          </cell>
          <cell r="AY241">
            <v>626.23438813719281</v>
          </cell>
          <cell r="BA241">
            <v>-14.68636737751865</v>
          </cell>
          <cell r="BC241">
            <v>-2.2914482408553462E-2</v>
          </cell>
          <cell r="BE241">
            <v>0</v>
          </cell>
          <cell r="BG241">
            <v>626.23438813719281</v>
          </cell>
          <cell r="BH241">
            <v>-2.2914482408553462E-2</v>
          </cell>
          <cell r="BJ241">
            <v>618.46133223461152</v>
          </cell>
          <cell r="BK241">
            <v>604.28961091675092</v>
          </cell>
          <cell r="BL241">
            <v>-2.2914482408553555E-2</v>
          </cell>
          <cell r="BM241">
            <v>1</v>
          </cell>
          <cell r="BN241">
            <v>0</v>
          </cell>
          <cell r="BO241">
            <v>0</v>
          </cell>
        </row>
        <row r="242">
          <cell r="B242" t="str">
            <v>R267</v>
          </cell>
          <cell r="C242" t="str">
            <v>Suffolk Coastal</v>
          </cell>
          <cell r="E242">
            <v>6.8844154299999998</v>
          </cell>
          <cell r="G242">
            <v>5.6209864643960001</v>
          </cell>
          <cell r="H242">
            <v>2.7237137939000504E-2</v>
          </cell>
          <cell r="I242">
            <v>-0.203324</v>
          </cell>
          <cell r="J242">
            <v>0</v>
          </cell>
          <cell r="K242">
            <v>0</v>
          </cell>
          <cell r="L242">
            <v>0</v>
          </cell>
          <cell r="M242">
            <v>8.5470000000000008E-3</v>
          </cell>
          <cell r="N242">
            <v>7.8549999999999991E-3</v>
          </cell>
          <cell r="O242">
            <v>0</v>
          </cell>
          <cell r="P242">
            <v>0</v>
          </cell>
          <cell r="Q242">
            <v>1.2224348177777777</v>
          </cell>
          <cell r="R242">
            <v>8.709503469240076E-3</v>
          </cell>
          <cell r="S242">
            <v>7.3901670080893059E-2</v>
          </cell>
          <cell r="T242">
            <v>0</v>
          </cell>
          <cell r="W242">
            <v>0</v>
          </cell>
          <cell r="X242">
            <v>0</v>
          </cell>
          <cell r="Y242">
            <v>0</v>
          </cell>
          <cell r="Z242">
            <v>0</v>
          </cell>
          <cell r="AB242">
            <v>13.650763023662909</v>
          </cell>
          <cell r="AD242">
            <v>6.9194365706417154</v>
          </cell>
          <cell r="AF242">
            <v>4.7696963807800001</v>
          </cell>
          <cell r="AG242">
            <v>2.7873249441000166E-2</v>
          </cell>
          <cell r="AH242">
            <v>-0.203324</v>
          </cell>
          <cell r="AI242">
            <v>0</v>
          </cell>
          <cell r="AJ242">
            <v>0</v>
          </cell>
          <cell r="AK242">
            <v>0</v>
          </cell>
          <cell r="AL242">
            <v>0</v>
          </cell>
          <cell r="AM242">
            <v>7.5718999999999995E-2</v>
          </cell>
          <cell r="AN242">
            <v>1.7318229777777776</v>
          </cell>
          <cell r="AO242">
            <v>2.2255321371212843E-2</v>
          </cell>
          <cell r="AP242">
            <v>0</v>
          </cell>
          <cell r="AQ242">
            <v>0</v>
          </cell>
          <cell r="AR242">
            <v>0</v>
          </cell>
          <cell r="AS242">
            <v>0</v>
          </cell>
          <cell r="AT242">
            <v>0</v>
          </cell>
          <cell r="AV242">
            <v>0</v>
          </cell>
          <cell r="AW242">
            <v>0</v>
          </cell>
          <cell r="AY242">
            <v>13.343479500011707</v>
          </cell>
          <cell r="BA242">
            <v>-0.30728352365120237</v>
          </cell>
          <cell r="BC242">
            <v>-2.2510355144144095E-2</v>
          </cell>
          <cell r="BE242">
            <v>0</v>
          </cell>
          <cell r="BG242">
            <v>13.343479500011707</v>
          </cell>
          <cell r="BH242">
            <v>-2.2510355144144095E-2</v>
          </cell>
          <cell r="BJ242">
            <v>13.172407061234189</v>
          </cell>
          <cell r="BK242">
            <v>12.875891500182576</v>
          </cell>
          <cell r="BL242">
            <v>-2.251035514414413E-2</v>
          </cell>
          <cell r="BM242">
            <v>0</v>
          </cell>
          <cell r="BN242">
            <v>1</v>
          </cell>
          <cell r="BO242">
            <v>1</v>
          </cell>
        </row>
        <row r="243">
          <cell r="B243" t="str">
            <v>R965</v>
          </cell>
          <cell r="C243" t="str">
            <v>Cambridgeshire Fire Authority</v>
          </cell>
          <cell r="E243">
            <v>16.721546</v>
          </cell>
          <cell r="G243">
            <v>12.557593166159</v>
          </cell>
          <cell r="H243">
            <v>5.7818479979000983E-2</v>
          </cell>
          <cell r="I243">
            <v>0</v>
          </cell>
          <cell r="J243">
            <v>0</v>
          </cell>
          <cell r="K243">
            <v>0</v>
          </cell>
          <cell r="L243">
            <v>0</v>
          </cell>
          <cell r="M243">
            <v>0</v>
          </cell>
          <cell r="N243">
            <v>0</v>
          </cell>
          <cell r="O243">
            <v>0</v>
          </cell>
          <cell r="P243">
            <v>0.23036728178395011</v>
          </cell>
          <cell r="Q243">
            <v>0</v>
          </cell>
          <cell r="R243">
            <v>0</v>
          </cell>
          <cell r="S243">
            <v>0</v>
          </cell>
          <cell r="T243">
            <v>0</v>
          </cell>
          <cell r="W243">
            <v>0</v>
          </cell>
          <cell r="X243">
            <v>0</v>
          </cell>
          <cell r="Y243">
            <v>0</v>
          </cell>
          <cell r="Z243">
            <v>0</v>
          </cell>
          <cell r="AB243">
            <v>29.567324927921948</v>
          </cell>
          <cell r="AD243">
            <v>16.929568652409827</v>
          </cell>
          <cell r="AF243">
            <v>11.493103749865</v>
          </cell>
          <cell r="AG243">
            <v>5.9168805413000285E-2</v>
          </cell>
          <cell r="AH243">
            <v>0</v>
          </cell>
          <cell r="AI243">
            <v>0</v>
          </cell>
          <cell r="AJ243">
            <v>0</v>
          </cell>
          <cell r="AK243">
            <v>0</v>
          </cell>
          <cell r="AL243">
            <v>0.23517108031067152</v>
          </cell>
          <cell r="AM243">
            <v>0.18685599999999999</v>
          </cell>
          <cell r="AN243">
            <v>0</v>
          </cell>
          <cell r="AO243">
            <v>0</v>
          </cell>
          <cell r="AP243">
            <v>0</v>
          </cell>
          <cell r="AQ243">
            <v>0</v>
          </cell>
          <cell r="AR243">
            <v>0</v>
          </cell>
          <cell r="AS243">
            <v>0</v>
          </cell>
          <cell r="AT243">
            <v>0</v>
          </cell>
          <cell r="AV243">
            <v>0</v>
          </cell>
          <cell r="AW243">
            <v>0</v>
          </cell>
          <cell r="AY243">
            <v>28.903868287998499</v>
          </cell>
          <cell r="BA243">
            <v>-0.66345663992344939</v>
          </cell>
          <cell r="BC243">
            <v>-2.2438845635876687E-2</v>
          </cell>
          <cell r="BE243">
            <v>0</v>
          </cell>
          <cell r="BG243">
            <v>28.903868287998499</v>
          </cell>
          <cell r="BH243">
            <v>-2.2438845635876687E-2</v>
          </cell>
          <cell r="BJ243">
            <v>28.531213895313631</v>
          </cell>
          <cell r="BK243">
            <v>27.891006390912512</v>
          </cell>
          <cell r="BL243">
            <v>-2.2438845635876541E-2</v>
          </cell>
          <cell r="BM243">
            <v>0</v>
          </cell>
          <cell r="BN243">
            <v>0</v>
          </cell>
          <cell r="BO243">
            <v>0</v>
          </cell>
        </row>
        <row r="244">
          <cell r="B244" t="str">
            <v>R72</v>
          </cell>
          <cell r="C244" t="str">
            <v>Christchurch</v>
          </cell>
          <cell r="E244">
            <v>3.4648129999999999</v>
          </cell>
          <cell r="G244">
            <v>1.8903307009980002</v>
          </cell>
          <cell r="H244">
            <v>9.4115629920000204E-3</v>
          </cell>
          <cell r="I244">
            <v>-2.7200000000000002E-3</v>
          </cell>
          <cell r="J244">
            <v>0</v>
          </cell>
          <cell r="K244">
            <v>0</v>
          </cell>
          <cell r="L244">
            <v>0</v>
          </cell>
          <cell r="M244">
            <v>8.5470000000000008E-3</v>
          </cell>
          <cell r="N244">
            <v>7.8549999999999991E-3</v>
          </cell>
          <cell r="O244">
            <v>0</v>
          </cell>
          <cell r="P244">
            <v>0</v>
          </cell>
          <cell r="Q244">
            <v>0.4917092311111112</v>
          </cell>
          <cell r="R244">
            <v>2.9604172202588185E-3</v>
          </cell>
          <cell r="S244">
            <v>6.1344240379220288E-2</v>
          </cell>
          <cell r="T244">
            <v>0</v>
          </cell>
          <cell r="W244">
            <v>0</v>
          </cell>
          <cell r="X244">
            <v>0</v>
          </cell>
          <cell r="Y244">
            <v>0</v>
          </cell>
          <cell r="Z244">
            <v>0</v>
          </cell>
          <cell r="AB244">
            <v>5.9342511527005906</v>
          </cell>
          <cell r="AD244">
            <v>3.4916599440131342</v>
          </cell>
          <cell r="AF244">
            <v>1.602197951528</v>
          </cell>
          <cell r="AG244">
            <v>9.6313659489999995E-3</v>
          </cell>
          <cell r="AH244">
            <v>-2.7200000000000002E-3</v>
          </cell>
          <cell r="AI244">
            <v>0</v>
          </cell>
          <cell r="AJ244">
            <v>0</v>
          </cell>
          <cell r="AK244">
            <v>0</v>
          </cell>
          <cell r="AL244">
            <v>0</v>
          </cell>
          <cell r="AM244">
            <v>3.9435999999999999E-2</v>
          </cell>
          <cell r="AN244">
            <v>0.65449685777777777</v>
          </cell>
          <cell r="AO244">
            <v>7.5647293628647245E-3</v>
          </cell>
          <cell r="AP244">
            <v>0</v>
          </cell>
          <cell r="AQ244">
            <v>0</v>
          </cell>
          <cell r="AR244">
            <v>0</v>
          </cell>
          <cell r="AS244">
            <v>0</v>
          </cell>
          <cell r="AT244">
            <v>0</v>
          </cell>
          <cell r="AV244">
            <v>0</v>
          </cell>
          <cell r="AW244">
            <v>0</v>
          </cell>
          <cell r="AY244">
            <v>5.8022668486307767</v>
          </cell>
          <cell r="BA244">
            <v>-0.13198430406981387</v>
          </cell>
          <cell r="BC244">
            <v>-2.224110518304399E-2</v>
          </cell>
          <cell r="BE244">
            <v>0</v>
          </cell>
          <cell r="BG244">
            <v>5.8022668486307767</v>
          </cell>
          <cell r="BH244">
            <v>-2.224110518304399E-2</v>
          </cell>
          <cell r="BJ244">
            <v>5.7263005482894584</v>
          </cell>
          <cell r="BK244">
            <v>5.5989412954852309</v>
          </cell>
          <cell r="BL244">
            <v>-2.2241105183043855E-2</v>
          </cell>
          <cell r="BM244">
            <v>0</v>
          </cell>
          <cell r="BN244">
            <v>1</v>
          </cell>
          <cell r="BO244">
            <v>0</v>
          </cell>
        </row>
        <row r="245">
          <cell r="B245" t="str">
            <v>R366</v>
          </cell>
          <cell r="C245" t="str">
            <v>Calderdale</v>
          </cell>
          <cell r="E245">
            <v>72.412644999999998</v>
          </cell>
          <cell r="G245">
            <v>83.594049522127008</v>
          </cell>
          <cell r="H245">
            <v>0.39924424471600356</v>
          </cell>
          <cell r="I245">
            <v>-7.8007999999999994E-2</v>
          </cell>
          <cell r="J245">
            <v>0</v>
          </cell>
          <cell r="K245">
            <v>0</v>
          </cell>
          <cell r="L245">
            <v>9.3789000000000011E-2</v>
          </cell>
          <cell r="M245">
            <v>8.5470000000000008E-3</v>
          </cell>
          <cell r="N245">
            <v>7.8549999999999991E-3</v>
          </cell>
          <cell r="O245">
            <v>0.65676500000000004</v>
          </cell>
          <cell r="P245">
            <v>0</v>
          </cell>
          <cell r="Q245">
            <v>2.938619076666666</v>
          </cell>
          <cell r="R245">
            <v>0.12558270482423289</v>
          </cell>
          <cell r="S245">
            <v>0.1273935830227173</v>
          </cell>
          <cell r="T245">
            <v>0</v>
          </cell>
          <cell r="W245">
            <v>0.16627</v>
          </cell>
          <cell r="X245">
            <v>10.678751451751902</v>
          </cell>
          <cell r="Y245">
            <v>1.0179817563547815</v>
          </cell>
          <cell r="Z245">
            <v>6.5241448008474574</v>
          </cell>
          <cell r="AB245">
            <v>178.67363014031079</v>
          </cell>
          <cell r="AD245">
            <v>72.927818977376035</v>
          </cell>
          <cell r="AF245">
            <v>71.109231897878999</v>
          </cell>
          <cell r="AG245">
            <v>0.4085684202819988</v>
          </cell>
          <cell r="AH245">
            <v>-7.8007999999999994E-2</v>
          </cell>
          <cell r="AI245">
            <v>0</v>
          </cell>
          <cell r="AJ245">
            <v>0</v>
          </cell>
          <cell r="AK245">
            <v>6.2526000000000012E-2</v>
          </cell>
          <cell r="AL245">
            <v>0</v>
          </cell>
          <cell r="AM245">
            <v>0.84718599999999999</v>
          </cell>
          <cell r="AN245">
            <v>3.4685444099999994</v>
          </cell>
          <cell r="AO245">
            <v>0.32090043530039764</v>
          </cell>
          <cell r="AP245">
            <v>0</v>
          </cell>
          <cell r="AQ245">
            <v>0</v>
          </cell>
          <cell r="AR245">
            <v>0</v>
          </cell>
          <cell r="AS245">
            <v>0.124018</v>
          </cell>
          <cell r="AT245">
            <v>10.678751451751902</v>
          </cell>
          <cell r="AV245">
            <v>1.0179817563547815</v>
          </cell>
          <cell r="AW245">
            <v>13.846</v>
          </cell>
          <cell r="AY245">
            <v>174.73351934894407</v>
          </cell>
          <cell r="BA245">
            <v>-3.9401107913667204</v>
          </cell>
          <cell r="BC245">
            <v>-2.2051999437592368E-2</v>
          </cell>
          <cell r="BE245">
            <v>0</v>
          </cell>
          <cell r="BG245">
            <v>174.73351934894407</v>
          </cell>
          <cell r="BH245">
            <v>-2.2051999437592368E-2</v>
          </cell>
          <cell r="BJ245">
            <v>172.41247124697679</v>
          </cell>
          <cell r="BK245">
            <v>168.6104315280046</v>
          </cell>
          <cell r="BL245">
            <v>-2.2051999437592101E-2</v>
          </cell>
          <cell r="BM245">
            <v>0</v>
          </cell>
          <cell r="BN245">
            <v>0</v>
          </cell>
          <cell r="BO245">
            <v>0</v>
          </cell>
        </row>
        <row r="246">
          <cell r="B246" t="str">
            <v>R613</v>
          </cell>
          <cell r="C246" t="str">
            <v>North Lincolnshire</v>
          </cell>
          <cell r="E246">
            <v>57.071976999999997</v>
          </cell>
          <cell r="G246">
            <v>66.398882273059996</v>
          </cell>
          <cell r="H246">
            <v>0.31361109034200013</v>
          </cell>
          <cell r="I246">
            <v>-0.19556200000000001</v>
          </cell>
          <cell r="J246">
            <v>0</v>
          </cell>
          <cell r="K246">
            <v>1.3781E-2</v>
          </cell>
          <cell r="L246">
            <v>7.5183999999999973E-2</v>
          </cell>
          <cell r="M246">
            <v>8.5470000000000008E-3</v>
          </cell>
          <cell r="N246">
            <v>7.8549999999999991E-3</v>
          </cell>
          <cell r="O246">
            <v>0.54024399999999995</v>
          </cell>
          <cell r="P246">
            <v>0</v>
          </cell>
          <cell r="Q246">
            <v>2.2718698399999999</v>
          </cell>
          <cell r="R246">
            <v>9.9601994603437591E-2</v>
          </cell>
          <cell r="S246">
            <v>0.10627806138308354</v>
          </cell>
          <cell r="T246">
            <v>0</v>
          </cell>
          <cell r="W246">
            <v>0.13742799999999999</v>
          </cell>
          <cell r="X246">
            <v>8.4638818711662065</v>
          </cell>
          <cell r="Y246">
            <v>0.90902222398731103</v>
          </cell>
          <cell r="Z246">
            <v>5.2875148601694919</v>
          </cell>
          <cell r="AB246">
            <v>141.5101162147115</v>
          </cell>
          <cell r="AD246">
            <v>57.447818676161802</v>
          </cell>
          <cell r="AF246">
            <v>56.565122280014002</v>
          </cell>
          <cell r="AG246">
            <v>0.32093534085999803</v>
          </cell>
          <cell r="AH246">
            <v>-0.19556200000000001</v>
          </cell>
          <cell r="AI246">
            <v>0</v>
          </cell>
          <cell r="AJ246">
            <v>1.3781E-2</v>
          </cell>
          <cell r="AK246">
            <v>5.0122666666666649E-2</v>
          </cell>
          <cell r="AL246">
            <v>0</v>
          </cell>
          <cell r="AM246">
            <v>0.676369</v>
          </cell>
          <cell r="AN246">
            <v>2.7751611733333332</v>
          </cell>
          <cell r="AO246">
            <v>0.25451214376825093</v>
          </cell>
          <cell r="AP246">
            <v>0</v>
          </cell>
          <cell r="AQ246">
            <v>0</v>
          </cell>
          <cell r="AR246">
            <v>0</v>
          </cell>
          <cell r="AS246">
            <v>0.102505</v>
          </cell>
          <cell r="AT246">
            <v>8.4638818711662065</v>
          </cell>
          <cell r="AV246">
            <v>0.90902222398731103</v>
          </cell>
          <cell r="AW246">
            <v>11.006</v>
          </cell>
          <cell r="AY246">
            <v>138.38966937595757</v>
          </cell>
          <cell r="BA246">
            <v>-3.120446838753935</v>
          </cell>
          <cell r="BC246">
            <v>-2.2051051346882653E-2</v>
          </cell>
          <cell r="BE246">
            <v>0</v>
          </cell>
          <cell r="BG246">
            <v>138.38966937595757</v>
          </cell>
          <cell r="BH246">
            <v>-2.2051051346882653E-2</v>
          </cell>
          <cell r="BJ246">
            <v>136.55125730565658</v>
          </cell>
          <cell r="BK246">
            <v>133.54015851932817</v>
          </cell>
          <cell r="BL246">
            <v>-2.2051051346882549E-2</v>
          </cell>
          <cell r="BM246">
            <v>0</v>
          </cell>
          <cell r="BN246">
            <v>0</v>
          </cell>
          <cell r="BO246">
            <v>1</v>
          </cell>
        </row>
        <row r="247">
          <cell r="B247" t="str">
            <v>R123</v>
          </cell>
          <cell r="C247" t="str">
            <v>Rushmoor</v>
          </cell>
          <cell r="E247">
            <v>5.4374589999999996</v>
          </cell>
          <cell r="G247">
            <v>4.6236679503940001</v>
          </cell>
          <cell r="H247">
            <v>2.2510259732000531E-2</v>
          </cell>
          <cell r="I247">
            <v>0</v>
          </cell>
          <cell r="J247">
            <v>0</v>
          </cell>
          <cell r="K247">
            <v>0</v>
          </cell>
          <cell r="L247">
            <v>0</v>
          </cell>
          <cell r="M247">
            <v>8.5470000000000008E-3</v>
          </cell>
          <cell r="N247">
            <v>7.8549999999999991E-3</v>
          </cell>
          <cell r="O247">
            <v>0</v>
          </cell>
          <cell r="P247">
            <v>0</v>
          </cell>
          <cell r="Q247">
            <v>1.4011083493333334</v>
          </cell>
          <cell r="R247">
            <v>7.1609346726442596E-3</v>
          </cell>
          <cell r="S247">
            <v>7.165936086998459E-2</v>
          </cell>
          <cell r="T247">
            <v>0</v>
          </cell>
          <cell r="W247">
            <v>0</v>
          </cell>
          <cell r="X247">
            <v>0</v>
          </cell>
          <cell r="Y247">
            <v>0</v>
          </cell>
          <cell r="Z247">
            <v>0</v>
          </cell>
          <cell r="AB247">
            <v>11.579967855001961</v>
          </cell>
          <cell r="AD247">
            <v>5.5307262236667949</v>
          </cell>
          <cell r="AF247">
            <v>3.9144941364580004</v>
          </cell>
          <cell r="AG247">
            <v>2.3035977049999871E-2</v>
          </cell>
          <cell r="AH247">
            <v>0</v>
          </cell>
          <cell r="AI247">
            <v>0</v>
          </cell>
          <cell r="AJ247">
            <v>0</v>
          </cell>
          <cell r="AK247">
            <v>0</v>
          </cell>
          <cell r="AL247">
            <v>0</v>
          </cell>
          <cell r="AM247">
            <v>6.3566999999999999E-2</v>
          </cell>
          <cell r="AN247">
            <v>1.7828565093333333</v>
          </cell>
          <cell r="AO247">
            <v>1.8298276477047449E-2</v>
          </cell>
          <cell r="AP247">
            <v>0</v>
          </cell>
          <cell r="AQ247">
            <v>0</v>
          </cell>
          <cell r="AR247">
            <v>0</v>
          </cell>
          <cell r="AS247">
            <v>0</v>
          </cell>
          <cell r="AT247">
            <v>0</v>
          </cell>
          <cell r="AV247">
            <v>0</v>
          </cell>
          <cell r="AW247">
            <v>0</v>
          </cell>
          <cell r="AY247">
            <v>11.332978122985176</v>
          </cell>
          <cell r="BA247">
            <v>-0.2469897320167842</v>
          </cell>
          <cell r="BC247">
            <v>-2.1329051609594678E-2</v>
          </cell>
          <cell r="BE247">
            <v>0</v>
          </cell>
          <cell r="BG247">
            <v>11.332978122985176</v>
          </cell>
          <cell r="BH247">
            <v>-2.1329051609594678E-2</v>
          </cell>
          <cell r="BJ247">
            <v>11.174177595617124</v>
          </cell>
          <cell r="BK247">
            <v>10.935842984985429</v>
          </cell>
          <cell r="BL247">
            <v>-2.1329051609594713E-2</v>
          </cell>
          <cell r="BM247">
            <v>0</v>
          </cell>
          <cell r="BN247">
            <v>0</v>
          </cell>
          <cell r="BO247">
            <v>0</v>
          </cell>
        </row>
        <row r="248">
          <cell r="B248" t="str">
            <v>R957</v>
          </cell>
          <cell r="C248" t="str">
            <v>Dorset Fire Authority</v>
          </cell>
          <cell r="E248">
            <v>18.082091780000003</v>
          </cell>
          <cell r="G248">
            <v>11.581938601499001</v>
          </cell>
          <cell r="H248">
            <v>5.4096932279998435E-2</v>
          </cell>
          <cell r="I248">
            <v>0</v>
          </cell>
          <cell r="J248">
            <v>0</v>
          </cell>
          <cell r="K248">
            <v>0</v>
          </cell>
          <cell r="L248">
            <v>0</v>
          </cell>
          <cell r="M248">
            <v>0</v>
          </cell>
          <cell r="N248">
            <v>0</v>
          </cell>
          <cell r="O248">
            <v>0</v>
          </cell>
          <cell r="P248">
            <v>0.26916393789547555</v>
          </cell>
          <cell r="Q248">
            <v>0</v>
          </cell>
          <cell r="R248">
            <v>0</v>
          </cell>
          <cell r="S248">
            <v>0</v>
          </cell>
          <cell r="T248">
            <v>0</v>
          </cell>
          <cell r="W248">
            <v>0</v>
          </cell>
          <cell r="X248">
            <v>0</v>
          </cell>
          <cell r="Y248">
            <v>0</v>
          </cell>
          <cell r="Z248">
            <v>0</v>
          </cell>
          <cell r="AB248">
            <v>29.987291251674474</v>
          </cell>
          <cell r="AD248">
            <v>18.224850160976512</v>
          </cell>
          <cell r="AF248">
            <v>10.591630704861</v>
          </cell>
          <cell r="AG248">
            <v>5.5360342588000003E-2</v>
          </cell>
          <cell r="AH248">
            <v>0</v>
          </cell>
          <cell r="AI248">
            <v>0</v>
          </cell>
          <cell r="AJ248">
            <v>0</v>
          </cell>
          <cell r="AK248">
            <v>0</v>
          </cell>
          <cell r="AL248">
            <v>0.27475609529570566</v>
          </cell>
          <cell r="AM248">
            <v>0.204374</v>
          </cell>
          <cell r="AN248">
            <v>0</v>
          </cell>
          <cell r="AO248">
            <v>0</v>
          </cell>
          <cell r="AP248">
            <v>0</v>
          </cell>
          <cell r="AQ248">
            <v>0</v>
          </cell>
          <cell r="AR248">
            <v>0</v>
          </cell>
          <cell r="AS248">
            <v>0</v>
          </cell>
          <cell r="AT248">
            <v>0</v>
          </cell>
          <cell r="AV248">
            <v>0</v>
          </cell>
          <cell r="AW248">
            <v>0</v>
          </cell>
          <cell r="AY248">
            <v>29.35097130372122</v>
          </cell>
          <cell r="BA248">
            <v>-0.63631994795325397</v>
          </cell>
          <cell r="BC248">
            <v>-2.1219654106561632E-2</v>
          </cell>
          <cell r="BE248">
            <v>0</v>
          </cell>
          <cell r="BG248">
            <v>29.35097130372122</v>
          </cell>
          <cell r="BH248">
            <v>-2.1219654106561632E-2</v>
          </cell>
          <cell r="BJ248">
            <v>28.936463576880076</v>
          </cell>
          <cell r="BK248">
            <v>28.322441828711558</v>
          </cell>
          <cell r="BL248">
            <v>-2.1219654106561771E-2</v>
          </cell>
          <cell r="BM248">
            <v>0</v>
          </cell>
          <cell r="BN248">
            <v>0</v>
          </cell>
          <cell r="BO248">
            <v>0</v>
          </cell>
        </row>
        <row r="249">
          <cell r="B249" t="str">
            <v>R625</v>
          </cell>
          <cell r="C249" t="str">
            <v>Brighton &amp; Hove</v>
          </cell>
          <cell r="E249">
            <v>106.816</v>
          </cell>
          <cell r="G249">
            <v>116.10773132260901</v>
          </cell>
          <cell r="H249">
            <v>0.55908634660600121</v>
          </cell>
          <cell r="I249">
            <v>-5.6649999999999999E-3</v>
          </cell>
          <cell r="J249">
            <v>0</v>
          </cell>
          <cell r="K249">
            <v>0</v>
          </cell>
          <cell r="L249">
            <v>0.10799300000000001</v>
          </cell>
          <cell r="M249">
            <v>8.5470000000000008E-3</v>
          </cell>
          <cell r="N249">
            <v>7.8549999999999991E-3</v>
          </cell>
          <cell r="O249">
            <v>0.75141000000000002</v>
          </cell>
          <cell r="P249">
            <v>0</v>
          </cell>
          <cell r="Q249">
            <v>2.6706645744444444</v>
          </cell>
          <cell r="R249">
            <v>0.17586120918789935</v>
          </cell>
          <cell r="S249">
            <v>0.1661788600326792</v>
          </cell>
          <cell r="T249">
            <v>0</v>
          </cell>
          <cell r="W249">
            <v>0.22190599999999999</v>
          </cell>
          <cell r="X249">
            <v>18.694566102004377</v>
          </cell>
          <cell r="Y249">
            <v>1.2828868991111335</v>
          </cell>
          <cell r="Z249">
            <v>8.6080569512711858</v>
          </cell>
          <cell r="AB249">
            <v>256.17307826526672</v>
          </cell>
          <cell r="AD249">
            <v>107.4880080170642</v>
          </cell>
          <cell r="AF249">
            <v>99.348442071907002</v>
          </cell>
          <cell r="AG249">
            <v>0.57214356489200147</v>
          </cell>
          <cell r="AH249">
            <v>-5.6649999999999999E-3</v>
          </cell>
          <cell r="AI249">
            <v>0</v>
          </cell>
          <cell r="AJ249">
            <v>0</v>
          </cell>
          <cell r="AK249">
            <v>7.1995333333333342E-2</v>
          </cell>
          <cell r="AL249">
            <v>0</v>
          </cell>
          <cell r="AM249">
            <v>1.26115</v>
          </cell>
          <cell r="AN249">
            <v>3.3504941744444445</v>
          </cell>
          <cell r="AO249">
            <v>0.44937667698618883</v>
          </cell>
          <cell r="AP249">
            <v>0</v>
          </cell>
          <cell r="AQ249">
            <v>0</v>
          </cell>
          <cell r="AR249">
            <v>0</v>
          </cell>
          <cell r="AS249">
            <v>0.165516</v>
          </cell>
          <cell r="AT249">
            <v>18.694566102004377</v>
          </cell>
          <cell r="AV249">
            <v>1.2828868991111335</v>
          </cell>
          <cell r="AW249">
            <v>18.065000000000001</v>
          </cell>
          <cell r="AY249">
            <v>250.74391383974267</v>
          </cell>
          <cell r="BA249">
            <v>-5.4291644255240499</v>
          </cell>
          <cell r="BC249">
            <v>-2.1193344992724648E-2</v>
          </cell>
          <cell r="BE249">
            <v>0</v>
          </cell>
          <cell r="BG249">
            <v>250.74391383974267</v>
          </cell>
          <cell r="BH249">
            <v>-2.1193344992724648E-2</v>
          </cell>
          <cell r="BJ249">
            <v>247.19615007528282</v>
          </cell>
          <cell r="BK249">
            <v>241.95723678586398</v>
          </cell>
          <cell r="BL249">
            <v>-2.1193344992724756E-2</v>
          </cell>
          <cell r="BM249">
            <v>0</v>
          </cell>
          <cell r="BN249">
            <v>1</v>
          </cell>
          <cell r="BO249">
            <v>0</v>
          </cell>
        </row>
        <row r="250">
          <cell r="B250" t="str">
            <v>R963</v>
          </cell>
          <cell r="C250" t="str">
            <v>Wiltshire Fire Authority</v>
          </cell>
          <cell r="E250">
            <v>14.860300000000001</v>
          </cell>
          <cell r="G250">
            <v>9.7446648789310011</v>
          </cell>
          <cell r="H250">
            <v>4.4737811290999872E-2</v>
          </cell>
          <cell r="I250">
            <v>0</v>
          </cell>
          <cell r="J250">
            <v>0</v>
          </cell>
          <cell r="K250">
            <v>0</v>
          </cell>
          <cell r="L250">
            <v>0</v>
          </cell>
          <cell r="M250">
            <v>0</v>
          </cell>
          <cell r="N250">
            <v>0</v>
          </cell>
          <cell r="O250">
            <v>0</v>
          </cell>
          <cell r="P250">
            <v>0.28084501166568493</v>
          </cell>
          <cell r="Q250">
            <v>0</v>
          </cell>
          <cell r="R250">
            <v>0</v>
          </cell>
          <cell r="S250">
            <v>0</v>
          </cell>
          <cell r="T250">
            <v>0</v>
          </cell>
          <cell r="W250">
            <v>0</v>
          </cell>
          <cell r="X250">
            <v>0</v>
          </cell>
          <cell r="Y250">
            <v>0</v>
          </cell>
          <cell r="Z250">
            <v>0</v>
          </cell>
          <cell r="AB250">
            <v>24.930547701887686</v>
          </cell>
          <cell r="AD250">
            <v>14.976918734007015</v>
          </cell>
          <cell r="AF250">
            <v>8.9298830156009998</v>
          </cell>
          <cell r="AG250">
            <v>4.5782643400999717E-2</v>
          </cell>
          <cell r="AH250">
            <v>0</v>
          </cell>
          <cell r="AI250">
            <v>0</v>
          </cell>
          <cell r="AJ250">
            <v>0</v>
          </cell>
          <cell r="AK250">
            <v>0</v>
          </cell>
          <cell r="AL250">
            <v>0.28582681703450658</v>
          </cell>
          <cell r="AM250">
            <v>0.16478499999999999</v>
          </cell>
          <cell r="AN250">
            <v>0</v>
          </cell>
          <cell r="AO250">
            <v>0</v>
          </cell>
          <cell r="AP250">
            <v>0</v>
          </cell>
          <cell r="AQ250">
            <v>0</v>
          </cell>
          <cell r="AR250">
            <v>0</v>
          </cell>
          <cell r="AS250">
            <v>0</v>
          </cell>
          <cell r="AT250">
            <v>0</v>
          </cell>
          <cell r="AV250">
            <v>0</v>
          </cell>
          <cell r="AW250">
            <v>0</v>
          </cell>
          <cell r="AY250">
            <v>24.403196210043522</v>
          </cell>
          <cell r="BA250">
            <v>-0.52735149184416485</v>
          </cell>
          <cell r="BC250">
            <v>-2.1152824163756134E-2</v>
          </cell>
          <cell r="BE250">
            <v>0</v>
          </cell>
          <cell r="BG250">
            <v>24.403196210043522</v>
          </cell>
          <cell r="BH250">
            <v>-2.1152824163756134E-2</v>
          </cell>
          <cell r="BJ250">
            <v>24.056920629236945</v>
          </cell>
          <cell r="BK250">
            <v>23.54804881724526</v>
          </cell>
          <cell r="BL250">
            <v>-2.1152824163756086E-2</v>
          </cell>
          <cell r="BM250">
            <v>0</v>
          </cell>
          <cell r="BN250">
            <v>0</v>
          </cell>
          <cell r="BO250">
            <v>1</v>
          </cell>
        </row>
        <row r="251">
          <cell r="B251" t="str">
            <v>R655</v>
          </cell>
          <cell r="C251" t="str">
            <v>Thurrock</v>
          </cell>
          <cell r="E251">
            <v>52.232779999999998</v>
          </cell>
          <cell r="G251">
            <v>66.036097728359991</v>
          </cell>
          <cell r="H251">
            <v>0.31395207325600089</v>
          </cell>
          <cell r="I251">
            <v>0</v>
          </cell>
          <cell r="J251">
            <v>0</v>
          </cell>
          <cell r="K251">
            <v>1.4943E-2</v>
          </cell>
          <cell r="L251">
            <v>6.7507000000000011E-2</v>
          </cell>
          <cell r="M251">
            <v>8.5470000000000008E-3</v>
          </cell>
          <cell r="N251">
            <v>7.8549999999999991E-3</v>
          </cell>
          <cell r="O251">
            <v>0.44018000000000002</v>
          </cell>
          <cell r="P251">
            <v>0</v>
          </cell>
          <cell r="Q251">
            <v>1.9664175966666668</v>
          </cell>
          <cell r="R251">
            <v>9.8753960931227874E-2</v>
          </cell>
          <cell r="S251">
            <v>0.10458659481506126</v>
          </cell>
          <cell r="T251">
            <v>0.1</v>
          </cell>
          <cell r="W251">
            <v>0.118154</v>
          </cell>
          <cell r="X251">
            <v>7.6244257854784747</v>
          </cell>
          <cell r="Y251">
            <v>0.69904576437408583</v>
          </cell>
          <cell r="Z251">
            <v>4.6076239915254238</v>
          </cell>
          <cell r="AB251">
            <v>134.44086949540696</v>
          </cell>
          <cell r="AD251">
            <v>52.700906643689855</v>
          </cell>
          <cell r="AF251">
            <v>56.681919203856999</v>
          </cell>
          <cell r="AG251">
            <v>0.32128428728099911</v>
          </cell>
          <cell r="AH251">
            <v>0</v>
          </cell>
          <cell r="AI251">
            <v>0</v>
          </cell>
          <cell r="AJ251">
            <v>1.4943E-2</v>
          </cell>
          <cell r="AK251">
            <v>4.5004666666666672E-2</v>
          </cell>
          <cell r="AL251">
            <v>0</v>
          </cell>
          <cell r="AM251">
            <v>0.61274799999999996</v>
          </cell>
          <cell r="AN251">
            <v>2.8651961300000002</v>
          </cell>
          <cell r="AO251">
            <v>0.25234517041835874</v>
          </cell>
          <cell r="AP251">
            <v>0</v>
          </cell>
          <cell r="AQ251">
            <v>0</v>
          </cell>
          <cell r="AR251">
            <v>0</v>
          </cell>
          <cell r="AS251">
            <v>8.8128999999999999E-2</v>
          </cell>
          <cell r="AT251">
            <v>7.6244257854784747</v>
          </cell>
          <cell r="AV251">
            <v>0.69904576437408583</v>
          </cell>
          <cell r="AW251">
            <v>9.7200000000000006</v>
          </cell>
          <cell r="AY251">
            <v>131.62594765176547</v>
          </cell>
          <cell r="BA251">
            <v>-2.8149218436414856</v>
          </cell>
          <cell r="BC251">
            <v>-2.093799195294296E-2</v>
          </cell>
          <cell r="BE251">
            <v>0</v>
          </cell>
          <cell r="BG251">
            <v>131.62594765176547</v>
          </cell>
          <cell r="BH251">
            <v>-2.093799195294296E-2</v>
          </cell>
          <cell r="BJ251">
            <v>129.72973419800635</v>
          </cell>
          <cell r="BK251">
            <v>127.01345406731106</v>
          </cell>
          <cell r="BL251">
            <v>-2.0937991952943033E-2</v>
          </cell>
          <cell r="BM251">
            <v>0</v>
          </cell>
          <cell r="BN251">
            <v>0</v>
          </cell>
          <cell r="BO251">
            <v>0</v>
          </cell>
        </row>
        <row r="252">
          <cell r="B252" t="str">
            <v>R191</v>
          </cell>
          <cell r="C252" t="str">
            <v>North West Leicestershire</v>
          </cell>
          <cell r="E252">
            <v>5.1946940000000001</v>
          </cell>
          <cell r="G252">
            <v>4.6516053587749999</v>
          </cell>
          <cell r="H252">
            <v>2.2724695093000308E-2</v>
          </cell>
          <cell r="I252">
            <v>-0.14004800000000001</v>
          </cell>
          <cell r="J252">
            <v>0</v>
          </cell>
          <cell r="K252">
            <v>0</v>
          </cell>
          <cell r="L252">
            <v>0</v>
          </cell>
          <cell r="M252">
            <v>8.5470000000000008E-3</v>
          </cell>
          <cell r="N252">
            <v>7.8549999999999991E-3</v>
          </cell>
          <cell r="O252">
            <v>0</v>
          </cell>
          <cell r="P252">
            <v>0</v>
          </cell>
          <cell r="Q252">
            <v>1.3954842782222223</v>
          </cell>
          <cell r="R252">
            <v>7.2243123960211006E-3</v>
          </cell>
          <cell r="S252">
            <v>7.1980352911082124E-2</v>
          </cell>
          <cell r="T252">
            <v>0</v>
          </cell>
          <cell r="W252">
            <v>0</v>
          </cell>
          <cell r="X252">
            <v>0</v>
          </cell>
          <cell r="Y252">
            <v>0</v>
          </cell>
          <cell r="Z252">
            <v>0</v>
          </cell>
          <cell r="AB252">
            <v>11.220066997397323</v>
          </cell>
          <cell r="AD252">
            <v>5.232193575276062</v>
          </cell>
          <cell r="AF252">
            <v>3.927949211799</v>
          </cell>
          <cell r="AG252">
            <v>2.3255420455999671E-2</v>
          </cell>
          <cell r="AH252">
            <v>-0.14004800000000001</v>
          </cell>
          <cell r="AI252">
            <v>0</v>
          </cell>
          <cell r="AJ252">
            <v>0</v>
          </cell>
          <cell r="AK252">
            <v>0</v>
          </cell>
          <cell r="AL252">
            <v>0</v>
          </cell>
          <cell r="AM252">
            <v>5.8056000000000003E-2</v>
          </cell>
          <cell r="AN252">
            <v>1.8679132915555556</v>
          </cell>
          <cell r="AO252">
            <v>1.846022504351957E-2</v>
          </cell>
          <cell r="AP252">
            <v>0</v>
          </cell>
          <cell r="AQ252">
            <v>0</v>
          </cell>
          <cell r="AR252">
            <v>0</v>
          </cell>
          <cell r="AS252">
            <v>0</v>
          </cell>
          <cell r="AT252">
            <v>0</v>
          </cell>
          <cell r="AV252">
            <v>0</v>
          </cell>
          <cell r="AW252">
            <v>0</v>
          </cell>
          <cell r="AY252">
            <v>10.987779724130137</v>
          </cell>
          <cell r="BA252">
            <v>-0.23228727326718612</v>
          </cell>
          <cell r="BC252">
            <v>-2.0702841910041084E-2</v>
          </cell>
          <cell r="BE252">
            <v>0</v>
          </cell>
          <cell r="BG252">
            <v>10.987779724130137</v>
          </cell>
          <cell r="BH252">
            <v>-2.0702841910041084E-2</v>
          </cell>
          <cell r="BJ252">
            <v>10.826888540064868</v>
          </cell>
          <cell r="BK252">
            <v>10.602741178242269</v>
          </cell>
          <cell r="BL252">
            <v>-2.0702841910041122E-2</v>
          </cell>
          <cell r="BM252">
            <v>0</v>
          </cell>
          <cell r="BN252">
            <v>0</v>
          </cell>
          <cell r="BO252">
            <v>0</v>
          </cell>
        </row>
        <row r="253">
          <cell r="B253" t="str">
            <v>R275</v>
          </cell>
          <cell r="C253" t="str">
            <v>Spelthorne</v>
          </cell>
          <cell r="E253">
            <v>6.5414430000000001</v>
          </cell>
          <cell r="G253">
            <v>3.6505470243940001</v>
          </cell>
          <cell r="H253">
            <v>1.8236251828999725E-2</v>
          </cell>
          <cell r="I253">
            <v>0</v>
          </cell>
          <cell r="J253">
            <v>0</v>
          </cell>
          <cell r="K253">
            <v>0</v>
          </cell>
          <cell r="L253">
            <v>0</v>
          </cell>
          <cell r="M253">
            <v>8.5470000000000008E-3</v>
          </cell>
          <cell r="N253">
            <v>7.8549999999999991E-3</v>
          </cell>
          <cell r="O253">
            <v>0</v>
          </cell>
          <cell r="P253">
            <v>0</v>
          </cell>
          <cell r="Q253">
            <v>1.2185954417777778</v>
          </cell>
          <cell r="R253">
            <v>5.7362325462673889E-3</v>
          </cell>
          <cell r="S253">
            <v>6.9668819605294932E-2</v>
          </cell>
          <cell r="T253">
            <v>0</v>
          </cell>
          <cell r="W253">
            <v>0</v>
          </cell>
          <cell r="X253">
            <v>0</v>
          </cell>
          <cell r="Y253">
            <v>0</v>
          </cell>
          <cell r="Z253">
            <v>0</v>
          </cell>
          <cell r="AB253">
            <v>11.52062877015234</v>
          </cell>
          <cell r="AD253">
            <v>6.5577524958628599</v>
          </cell>
          <cell r="AF253">
            <v>3.0789731896009997</v>
          </cell>
          <cell r="AG253">
            <v>1.8662151553000092E-2</v>
          </cell>
          <cell r="AH253">
            <v>0</v>
          </cell>
          <cell r="AI253">
            <v>0</v>
          </cell>
          <cell r="AJ253">
            <v>0</v>
          </cell>
          <cell r="AK253">
            <v>0</v>
          </cell>
          <cell r="AL253">
            <v>0</v>
          </cell>
          <cell r="AM253">
            <v>7.2964000000000001E-2</v>
          </cell>
          <cell r="AN253">
            <v>1.5411158684444446</v>
          </cell>
          <cell r="AO253">
            <v>1.4657747049307973E-2</v>
          </cell>
          <cell r="AP253">
            <v>0</v>
          </cell>
          <cell r="AQ253">
            <v>0</v>
          </cell>
          <cell r="AR253">
            <v>0</v>
          </cell>
          <cell r="AS253">
            <v>0</v>
          </cell>
          <cell r="AT253">
            <v>0</v>
          </cell>
          <cell r="AV253">
            <v>0</v>
          </cell>
          <cell r="AW253">
            <v>0</v>
          </cell>
          <cell r="AY253">
            <v>11.284125452510613</v>
          </cell>
          <cell r="BA253">
            <v>-0.23650331764172705</v>
          </cell>
          <cell r="BC253">
            <v>-2.0528681407950593E-2</v>
          </cell>
          <cell r="BE253">
            <v>0</v>
          </cell>
          <cell r="BG253">
            <v>11.284125452510613</v>
          </cell>
          <cell r="BH253">
            <v>-2.0528681407950593E-2</v>
          </cell>
          <cell r="BJ253">
            <v>11.116917896732499</v>
          </cell>
          <cell r="BK253">
            <v>10.888702230992132</v>
          </cell>
          <cell r="BL253">
            <v>-2.0528681407950663E-2</v>
          </cell>
          <cell r="BM253">
            <v>0</v>
          </cell>
          <cell r="BN253">
            <v>0</v>
          </cell>
          <cell r="BO253">
            <v>0</v>
          </cell>
        </row>
        <row r="254">
          <cell r="B254" t="str">
            <v>R258</v>
          </cell>
          <cell r="C254" t="str">
            <v>Stafford</v>
          </cell>
          <cell r="E254">
            <v>6.3462449999999997</v>
          </cell>
          <cell r="G254">
            <v>5.4745090751419996</v>
          </cell>
          <cell r="H254">
            <v>2.6703148096000776E-2</v>
          </cell>
          <cell r="I254">
            <v>-5.9017E-2</v>
          </cell>
          <cell r="J254">
            <v>0</v>
          </cell>
          <cell r="K254">
            <v>0</v>
          </cell>
          <cell r="L254">
            <v>0</v>
          </cell>
          <cell r="M254">
            <v>8.5470000000000008E-3</v>
          </cell>
          <cell r="N254">
            <v>7.8549999999999991E-3</v>
          </cell>
          <cell r="O254">
            <v>0</v>
          </cell>
          <cell r="P254">
            <v>0</v>
          </cell>
          <cell r="Q254">
            <v>1.3389512951111109</v>
          </cell>
          <cell r="R254">
            <v>8.4939682632195236E-3</v>
          </cell>
          <cell r="S254">
            <v>7.5798230422442062E-2</v>
          </cell>
          <cell r="T254">
            <v>0</v>
          </cell>
          <cell r="W254">
            <v>0</v>
          </cell>
          <cell r="X254">
            <v>0</v>
          </cell>
          <cell r="Y254">
            <v>0</v>
          </cell>
          <cell r="Z254">
            <v>0</v>
          </cell>
          <cell r="AB254">
            <v>13.228085717034771</v>
          </cell>
          <cell r="AD254">
            <v>6.3651468310548491</v>
          </cell>
          <cell r="AF254">
            <v>4.6250170790050005</v>
          </cell>
          <cell r="AG254">
            <v>2.7326788498000243E-2</v>
          </cell>
          <cell r="AH254">
            <v>-5.9017E-2</v>
          </cell>
          <cell r="AI254">
            <v>0</v>
          </cell>
          <cell r="AJ254">
            <v>0</v>
          </cell>
          <cell r="AK254">
            <v>0</v>
          </cell>
          <cell r="AL254">
            <v>0</v>
          </cell>
          <cell r="AM254">
            <v>6.8871000000000002E-2</v>
          </cell>
          <cell r="AN254">
            <v>1.9084173217777778</v>
          </cell>
          <cell r="AO254">
            <v>2.1704566061941863E-2</v>
          </cell>
          <cell r="AP254">
            <v>0</v>
          </cell>
          <cell r="AQ254">
            <v>0</v>
          </cell>
          <cell r="AR254">
            <v>0</v>
          </cell>
          <cell r="AS254">
            <v>0</v>
          </cell>
          <cell r="AT254">
            <v>0</v>
          </cell>
          <cell r="AV254">
            <v>0</v>
          </cell>
          <cell r="AW254">
            <v>0</v>
          </cell>
          <cell r="AY254">
            <v>12.957466586397567</v>
          </cell>
          <cell r="BA254">
            <v>-0.27061913063720411</v>
          </cell>
          <cell r="BC254">
            <v>-2.0457920853106364E-2</v>
          </cell>
          <cell r="BE254">
            <v>0</v>
          </cell>
          <cell r="BG254">
            <v>12.957466586397567</v>
          </cell>
          <cell r="BH254">
            <v>-2.0457920853106364E-2</v>
          </cell>
          <cell r="BJ254">
            <v>12.764541396230655</v>
          </cell>
          <cell r="BK254">
            <v>12.503405418620369</v>
          </cell>
          <cell r="BL254">
            <v>-2.0457920853106284E-2</v>
          </cell>
          <cell r="BM254">
            <v>0</v>
          </cell>
          <cell r="BN254">
            <v>0</v>
          </cell>
          <cell r="BO254">
            <v>1</v>
          </cell>
        </row>
        <row r="255">
          <cell r="B255" t="str">
            <v>R117</v>
          </cell>
          <cell r="C255" t="str">
            <v>Fareham</v>
          </cell>
          <cell r="E255">
            <v>5.745374</v>
          </cell>
          <cell r="G255">
            <v>3.7706133608369998</v>
          </cell>
          <cell r="H255">
            <v>1.8233815682000016E-2</v>
          </cell>
          <cell r="I255">
            <v>0</v>
          </cell>
          <cell r="J255">
            <v>0</v>
          </cell>
          <cell r="K255">
            <v>0</v>
          </cell>
          <cell r="L255">
            <v>0</v>
          </cell>
          <cell r="M255">
            <v>8.5470000000000008E-3</v>
          </cell>
          <cell r="N255">
            <v>7.8549999999999991E-3</v>
          </cell>
          <cell r="O255">
            <v>0</v>
          </cell>
          <cell r="P255">
            <v>0</v>
          </cell>
          <cell r="Q255">
            <v>1.4159363688888886</v>
          </cell>
          <cell r="R255">
            <v>5.8184211432828151E-3</v>
          </cell>
          <cell r="S255">
            <v>6.5452729451908123E-2</v>
          </cell>
          <cell r="T255">
            <v>0</v>
          </cell>
          <cell r="W255">
            <v>0</v>
          </cell>
          <cell r="X255">
            <v>0</v>
          </cell>
          <cell r="Y255">
            <v>0</v>
          </cell>
          <cell r="Z255">
            <v>0</v>
          </cell>
          <cell r="AB255">
            <v>11.037830696003081</v>
          </cell>
          <cell r="AD255">
            <v>5.7812957109534571</v>
          </cell>
          <cell r="AF255">
            <v>3.19742113569</v>
          </cell>
          <cell r="AG255">
            <v>1.865965851100022E-2</v>
          </cell>
          <cell r="AH255">
            <v>0</v>
          </cell>
          <cell r="AI255">
            <v>0</v>
          </cell>
          <cell r="AJ255">
            <v>0</v>
          </cell>
          <cell r="AK255">
            <v>0</v>
          </cell>
          <cell r="AL255">
            <v>0</v>
          </cell>
          <cell r="AM255">
            <v>6.1695E-2</v>
          </cell>
          <cell r="AN255">
            <v>1.7391350888888888</v>
          </cell>
          <cell r="AO255">
            <v>1.4867762883860136E-2</v>
          </cell>
          <cell r="AP255">
            <v>0</v>
          </cell>
          <cell r="AQ255">
            <v>0</v>
          </cell>
          <cell r="AR255">
            <v>0</v>
          </cell>
          <cell r="AS255">
            <v>0</v>
          </cell>
          <cell r="AT255">
            <v>0</v>
          </cell>
          <cell r="AV255">
            <v>0</v>
          </cell>
          <cell r="AW255">
            <v>0</v>
          </cell>
          <cell r="AY255">
            <v>10.813074356927206</v>
          </cell>
          <cell r="BA255">
            <v>-0.22475633907587422</v>
          </cell>
          <cell r="BC255">
            <v>-2.0362365148186314E-2</v>
          </cell>
          <cell r="BE255">
            <v>0</v>
          </cell>
          <cell r="BG255">
            <v>10.813074356927206</v>
          </cell>
          <cell r="BH255">
            <v>-2.0362365148186314E-2</v>
          </cell>
          <cell r="BJ255">
            <v>10.651038242236268</v>
          </cell>
          <cell r="BK255">
            <v>10.434157912340558</v>
          </cell>
          <cell r="BL255">
            <v>-2.0362365148186228E-2</v>
          </cell>
          <cell r="BM255">
            <v>0</v>
          </cell>
          <cell r="BN255">
            <v>1</v>
          </cell>
          <cell r="BO255">
            <v>0</v>
          </cell>
        </row>
        <row r="256">
          <cell r="B256" t="str">
            <v>R654</v>
          </cell>
          <cell r="C256" t="str">
            <v>Southend-on-Sea</v>
          </cell>
          <cell r="E256">
            <v>61.143002000000003</v>
          </cell>
          <cell r="G256">
            <v>70.31006001135799</v>
          </cell>
          <cell r="H256">
            <v>0.33368767695100604</v>
          </cell>
          <cell r="I256">
            <v>-3.3210000000000003E-2</v>
          </cell>
          <cell r="J256">
            <v>0</v>
          </cell>
          <cell r="K256">
            <v>0</v>
          </cell>
          <cell r="L256">
            <v>4.3379000000000001E-2</v>
          </cell>
          <cell r="M256">
            <v>8.5470000000000008E-3</v>
          </cell>
          <cell r="N256">
            <v>7.8549999999999991E-3</v>
          </cell>
          <cell r="O256">
            <v>0.60227200000000003</v>
          </cell>
          <cell r="P256">
            <v>0</v>
          </cell>
          <cell r="Q256">
            <v>1.9307654866666668</v>
          </cell>
          <cell r="R256">
            <v>0.10496181621329806</v>
          </cell>
          <cell r="S256">
            <v>0.12543368321051962</v>
          </cell>
          <cell r="T256">
            <v>0</v>
          </cell>
          <cell r="W256">
            <v>0.14882100000000001</v>
          </cell>
          <cell r="X256">
            <v>8.0597402336840087</v>
          </cell>
          <cell r="Y256">
            <v>1.0861730169381749</v>
          </cell>
          <cell r="Z256">
            <v>5.6541754491525422</v>
          </cell>
          <cell r="AB256">
            <v>149.5256633741742</v>
          </cell>
          <cell r="AD256">
            <v>61.436811266272549</v>
          </cell>
          <cell r="AF256">
            <v>60.387980828174001</v>
          </cell>
          <cell r="AG256">
            <v>0.34148080741100012</v>
          </cell>
          <cell r="AH256">
            <v>-3.3210000000000003E-2</v>
          </cell>
          <cell r="AI256">
            <v>0</v>
          </cell>
          <cell r="AJ256">
            <v>0</v>
          </cell>
          <cell r="AK256">
            <v>2.8919333333333335E-2</v>
          </cell>
          <cell r="AL256">
            <v>0</v>
          </cell>
          <cell r="AM256">
            <v>0.71206599999999998</v>
          </cell>
          <cell r="AN256">
            <v>2.4991153533333335</v>
          </cell>
          <cell r="AO256">
            <v>0.26820805109994916</v>
          </cell>
          <cell r="AP256">
            <v>0</v>
          </cell>
          <cell r="AQ256">
            <v>0</v>
          </cell>
          <cell r="AR256">
            <v>0</v>
          </cell>
          <cell r="AS256">
            <v>0.111003</v>
          </cell>
          <cell r="AT256">
            <v>8.0597402336840087</v>
          </cell>
          <cell r="AV256">
            <v>1.0861730169381749</v>
          </cell>
          <cell r="AW256">
            <v>11.619</v>
          </cell>
          <cell r="AY256">
            <v>146.51728789024634</v>
          </cell>
          <cell r="BA256">
            <v>-3.008375483927864</v>
          </cell>
          <cell r="BC256">
            <v>-2.0119459202128275E-2</v>
          </cell>
          <cell r="BE256">
            <v>0</v>
          </cell>
          <cell r="BG256">
            <v>146.51728789024634</v>
          </cell>
          <cell r="BH256">
            <v>-2.0119459202128275E-2</v>
          </cell>
          <cell r="BJ256">
            <v>144.28592018273807</v>
          </cell>
          <cell r="BK256">
            <v>141.38296549817994</v>
          </cell>
          <cell r="BL256">
            <v>-2.0119459202128206E-2</v>
          </cell>
          <cell r="BM256">
            <v>0</v>
          </cell>
          <cell r="BN256">
            <v>1</v>
          </cell>
          <cell r="BO256">
            <v>0</v>
          </cell>
        </row>
        <row r="257">
          <cell r="B257" t="str">
            <v>R114</v>
          </cell>
          <cell r="C257" t="str">
            <v>Basingstoke and Deane</v>
          </cell>
          <cell r="E257">
            <v>6.3496699999999997</v>
          </cell>
          <cell r="G257">
            <v>5.9040628679660001</v>
          </cell>
          <cell r="H257">
            <v>2.8856427253999749E-2</v>
          </cell>
          <cell r="I257">
            <v>-8.6467000000000002E-2</v>
          </cell>
          <cell r="J257">
            <v>0</v>
          </cell>
          <cell r="K257">
            <v>0</v>
          </cell>
          <cell r="L257">
            <v>0</v>
          </cell>
          <cell r="M257">
            <v>8.5470000000000008E-3</v>
          </cell>
          <cell r="N257">
            <v>7.8549999999999991E-3</v>
          </cell>
          <cell r="O257">
            <v>0</v>
          </cell>
          <cell r="P257">
            <v>0</v>
          </cell>
          <cell r="Q257">
            <v>4.068726904</v>
          </cell>
          <cell r="R257">
            <v>9.1707350955940094E-3</v>
          </cell>
          <cell r="S257">
            <v>8.582273935187848E-2</v>
          </cell>
          <cell r="T257">
            <v>0</v>
          </cell>
          <cell r="W257">
            <v>0</v>
          </cell>
          <cell r="X257">
            <v>0</v>
          </cell>
          <cell r="Y257">
            <v>0</v>
          </cell>
          <cell r="Z257">
            <v>0</v>
          </cell>
          <cell r="AB257">
            <v>16.376244673667475</v>
          </cell>
          <cell r="AD257">
            <v>6.4241703952731557</v>
          </cell>
          <cell r="AF257">
            <v>4.9888988158579997</v>
          </cell>
          <cell r="AG257">
            <v>2.9530356552999931E-2</v>
          </cell>
          <cell r="AH257">
            <v>-8.6467000000000002E-2</v>
          </cell>
          <cell r="AI257">
            <v>0</v>
          </cell>
          <cell r="AJ257">
            <v>0</v>
          </cell>
          <cell r="AK257">
            <v>0</v>
          </cell>
          <cell r="AL257">
            <v>0</v>
          </cell>
          <cell r="AM257">
            <v>7.0183999999999996E-2</v>
          </cell>
          <cell r="AN257">
            <v>4.5987573040000003</v>
          </cell>
          <cell r="AO257">
            <v>2.34339026884288E-2</v>
          </cell>
          <cell r="AP257">
            <v>0</v>
          </cell>
          <cell r="AQ257">
            <v>0</v>
          </cell>
          <cell r="AR257">
            <v>0</v>
          </cell>
          <cell r="AS257">
            <v>0</v>
          </cell>
          <cell r="AT257">
            <v>0</v>
          </cell>
          <cell r="AV257">
            <v>0</v>
          </cell>
          <cell r="AW257">
            <v>0</v>
          </cell>
          <cell r="AY257">
            <v>16.048507774372581</v>
          </cell>
          <cell r="BA257">
            <v>-0.32773689929489436</v>
          </cell>
          <cell r="BC257">
            <v>-2.0012945936371221E-2</v>
          </cell>
          <cell r="BE257">
            <v>0</v>
          </cell>
          <cell r="BG257">
            <v>16.048507774372581</v>
          </cell>
          <cell r="BH257">
            <v>-2.0012945936371221E-2</v>
          </cell>
          <cell r="BJ257">
            <v>15.802381200375827</v>
          </cell>
          <cell r="BK257">
            <v>15.486128999746775</v>
          </cell>
          <cell r="BL257">
            <v>-2.0012945936371297E-2</v>
          </cell>
          <cell r="BM257">
            <v>0</v>
          </cell>
          <cell r="BN257">
            <v>0</v>
          </cell>
          <cell r="BO257">
            <v>0</v>
          </cell>
        </row>
        <row r="258">
          <cell r="B258" t="str">
            <v>R21</v>
          </cell>
          <cell r="C258" t="str">
            <v>Wycombe</v>
          </cell>
          <cell r="E258">
            <v>8.5893606299999998</v>
          </cell>
          <cell r="G258">
            <v>6.5092710180580005</v>
          </cell>
          <cell r="H258">
            <v>3.1636419970999474E-2</v>
          </cell>
          <cell r="I258">
            <v>-0.19453500000000001</v>
          </cell>
          <cell r="J258">
            <v>0</v>
          </cell>
          <cell r="K258">
            <v>0</v>
          </cell>
          <cell r="L258">
            <v>0</v>
          </cell>
          <cell r="M258">
            <v>8.5470000000000008E-3</v>
          </cell>
          <cell r="N258">
            <v>7.8549999999999991E-3</v>
          </cell>
          <cell r="O258">
            <v>0</v>
          </cell>
          <cell r="P258">
            <v>0</v>
          </cell>
          <cell r="Q258">
            <v>2.8069353760000002</v>
          </cell>
          <cell r="R258">
            <v>1.0077356542853031E-2</v>
          </cell>
          <cell r="S258">
            <v>8.5006508605215192E-2</v>
          </cell>
          <cell r="T258">
            <v>0</v>
          </cell>
          <cell r="W258">
            <v>0</v>
          </cell>
          <cell r="X258">
            <v>0</v>
          </cell>
          <cell r="Y258">
            <v>0</v>
          </cell>
          <cell r="Z258">
            <v>0</v>
          </cell>
          <cell r="AB258">
            <v>17.854154309177069</v>
          </cell>
          <cell r="AD258">
            <v>8.6418442764127779</v>
          </cell>
          <cell r="AF258">
            <v>5.5079005441960005</v>
          </cell>
          <cell r="AG258">
            <v>3.2375274790000172E-2</v>
          </cell>
          <cell r="AH258">
            <v>-0.19453500000000001</v>
          </cell>
          <cell r="AI258">
            <v>0</v>
          </cell>
          <cell r="AJ258">
            <v>0</v>
          </cell>
          <cell r="AK258">
            <v>0</v>
          </cell>
          <cell r="AL258">
            <v>0</v>
          </cell>
          <cell r="AM258">
            <v>9.3773999999999996E-2</v>
          </cell>
          <cell r="AN258">
            <v>3.391225296</v>
          </cell>
          <cell r="AO258">
            <v>2.575058488989351E-2</v>
          </cell>
          <cell r="AP258">
            <v>0</v>
          </cell>
          <cell r="AQ258">
            <v>0</v>
          </cell>
          <cell r="AR258">
            <v>0</v>
          </cell>
          <cell r="AS258">
            <v>0</v>
          </cell>
          <cell r="AT258">
            <v>0</v>
          </cell>
          <cell r="AV258">
            <v>0</v>
          </cell>
          <cell r="AW258">
            <v>0</v>
          </cell>
          <cell r="AY258">
            <v>17.498334976288671</v>
          </cell>
          <cell r="BA258">
            <v>-0.35581933288839807</v>
          </cell>
          <cell r="BC258">
            <v>-1.992921796948435E-2</v>
          </cell>
          <cell r="BE258">
            <v>0</v>
          </cell>
          <cell r="BG258">
            <v>17.498334976288671</v>
          </cell>
          <cell r="BH258">
            <v>-1.992921796948435E-2</v>
          </cell>
          <cell r="BJ258">
            <v>17.228501285011863</v>
          </cell>
          <cell r="BK258">
            <v>16.885150727615319</v>
          </cell>
          <cell r="BL258">
            <v>-1.9929217969484433E-2</v>
          </cell>
          <cell r="BM258">
            <v>0</v>
          </cell>
          <cell r="BN258">
            <v>0</v>
          </cell>
          <cell r="BO258">
            <v>0</v>
          </cell>
        </row>
        <row r="259">
          <cell r="B259" t="str">
            <v>R609</v>
          </cell>
          <cell r="C259" t="str">
            <v>Stockton-on-Tees</v>
          </cell>
          <cell r="E259">
            <v>67.595650000000006</v>
          </cell>
          <cell r="G259">
            <v>77.701536421341004</v>
          </cell>
          <cell r="H259">
            <v>0.37505610511299969</v>
          </cell>
          <cell r="I259">
            <v>-0.10234799999999999</v>
          </cell>
          <cell r="J259">
            <v>0</v>
          </cell>
          <cell r="K259">
            <v>6.8357000000000001E-2</v>
          </cell>
          <cell r="L259">
            <v>2.1815000000000001E-2</v>
          </cell>
          <cell r="M259">
            <v>8.5470000000000008E-3</v>
          </cell>
          <cell r="N259">
            <v>7.8549999999999991E-3</v>
          </cell>
          <cell r="O259">
            <v>0.88719999999999999</v>
          </cell>
          <cell r="P259">
            <v>0</v>
          </cell>
          <cell r="Q259">
            <v>3.0803381722222221</v>
          </cell>
          <cell r="R259">
            <v>0.11797429960294738</v>
          </cell>
          <cell r="S259">
            <v>0.13156912899230738</v>
          </cell>
          <cell r="T259">
            <v>0</v>
          </cell>
          <cell r="W259">
            <v>0.15265699999999999</v>
          </cell>
          <cell r="X259">
            <v>13.066841658230747</v>
          </cell>
          <cell r="Y259">
            <v>0.91997294326626222</v>
          </cell>
          <cell r="Z259">
            <v>6.0990542161016945</v>
          </cell>
          <cell r="AB259">
            <v>170.13207594487017</v>
          </cell>
          <cell r="AD259">
            <v>68.286991740151052</v>
          </cell>
          <cell r="AF259">
            <v>65.818617919624998</v>
          </cell>
          <cell r="AG259">
            <v>0.3838153772069961</v>
          </cell>
          <cell r="AH259">
            <v>-0.10234799999999999</v>
          </cell>
          <cell r="AI259">
            <v>0</v>
          </cell>
          <cell r="AJ259">
            <v>6.8357000000000001E-2</v>
          </cell>
          <cell r="AK259">
            <v>1.4543333333333333E-2</v>
          </cell>
          <cell r="AL259">
            <v>0</v>
          </cell>
          <cell r="AM259">
            <v>0.80910199999999999</v>
          </cell>
          <cell r="AN259">
            <v>3.9061243055555557</v>
          </cell>
          <cell r="AO259">
            <v>0.30145874107291981</v>
          </cell>
          <cell r="AP259">
            <v>0</v>
          </cell>
          <cell r="AQ259">
            <v>0</v>
          </cell>
          <cell r="AR259">
            <v>0</v>
          </cell>
          <cell r="AS259">
            <v>0.24676799999999999</v>
          </cell>
          <cell r="AT259">
            <v>13.066841658230747</v>
          </cell>
          <cell r="AV259">
            <v>0.91997294326626222</v>
          </cell>
          <cell r="AW259">
            <v>13.167999999999999</v>
          </cell>
          <cell r="AY259">
            <v>166.88824501844184</v>
          </cell>
          <cell r="BA259">
            <v>-3.2438309264283305</v>
          </cell>
          <cell r="BC259">
            <v>-1.9066545261455965E-2</v>
          </cell>
          <cell r="BE259">
            <v>0</v>
          </cell>
          <cell r="BG259">
            <v>166.88824501844184</v>
          </cell>
          <cell r="BH259">
            <v>-1.9066545261455965E-2</v>
          </cell>
          <cell r="BJ259">
            <v>164.17023390076389</v>
          </cell>
          <cell r="BK259">
            <v>161.04007470551119</v>
          </cell>
          <cell r="BL259">
            <v>-1.9066545261455813E-2</v>
          </cell>
          <cell r="BM259">
            <v>0</v>
          </cell>
          <cell r="BN259">
            <v>0</v>
          </cell>
          <cell r="BO259">
            <v>0</v>
          </cell>
        </row>
        <row r="260">
          <cell r="B260" t="str">
            <v>R392</v>
          </cell>
          <cell r="C260" t="str">
            <v>Harrow</v>
          </cell>
          <cell r="E260">
            <v>95.067493999999996</v>
          </cell>
          <cell r="G260">
            <v>79.023179675903009</v>
          </cell>
          <cell r="H260">
            <v>0.37510711301499605</v>
          </cell>
          <cell r="I260">
            <v>0</v>
          </cell>
          <cell r="J260">
            <v>0</v>
          </cell>
          <cell r="K260">
            <v>0</v>
          </cell>
          <cell r="L260">
            <v>5.0925999999999999E-2</v>
          </cell>
          <cell r="M260">
            <v>8.5470000000000008E-3</v>
          </cell>
          <cell r="N260">
            <v>7.8549999999999991E-3</v>
          </cell>
          <cell r="O260">
            <v>0.48341499999999998</v>
          </cell>
          <cell r="P260">
            <v>0</v>
          </cell>
          <cell r="Q260">
            <v>2.9455884633333334</v>
          </cell>
          <cell r="R260">
            <v>0.11799034419330391</v>
          </cell>
          <cell r="S260">
            <v>0.11972940906163777</v>
          </cell>
          <cell r="T260">
            <v>0.1</v>
          </cell>
          <cell r="W260">
            <v>0.17515900000000001</v>
          </cell>
          <cell r="X260">
            <v>9.1458413909036889</v>
          </cell>
          <cell r="Y260">
            <v>1.2009006267452769</v>
          </cell>
          <cell r="Z260">
            <v>6.5369721885593215</v>
          </cell>
          <cell r="AB260">
            <v>195.35870521171461</v>
          </cell>
          <cell r="AD260">
            <v>95.286582157981925</v>
          </cell>
          <cell r="AF260">
            <v>67.766017570697997</v>
          </cell>
          <cell r="AG260">
            <v>0.38386757637599855</v>
          </cell>
          <cell r="AH260">
            <v>0</v>
          </cell>
          <cell r="AI260">
            <v>0</v>
          </cell>
          <cell r="AJ260">
            <v>0</v>
          </cell>
          <cell r="AK260">
            <v>3.3950666666666671E-2</v>
          </cell>
          <cell r="AL260">
            <v>0</v>
          </cell>
          <cell r="AM260">
            <v>1.0523100000000001</v>
          </cell>
          <cell r="AN260">
            <v>3.1600023300000002</v>
          </cell>
          <cell r="AO260">
            <v>0.30149973968046567</v>
          </cell>
          <cell r="AP260">
            <v>0</v>
          </cell>
          <cell r="AQ260">
            <v>0</v>
          </cell>
          <cell r="AR260">
            <v>0</v>
          </cell>
          <cell r="AS260">
            <v>0.13064799999999999</v>
          </cell>
          <cell r="AT260">
            <v>9.1458413909036889</v>
          </cell>
          <cell r="AV260">
            <v>1.2009006267452769</v>
          </cell>
          <cell r="AW260">
            <v>13.183</v>
          </cell>
          <cell r="AY260">
            <v>191.64462005905199</v>
          </cell>
          <cell r="BA260">
            <v>-3.7140851526626193</v>
          </cell>
          <cell r="BC260">
            <v>-1.9011618390066529E-2</v>
          </cell>
          <cell r="BE260">
            <v>0</v>
          </cell>
          <cell r="BG260">
            <v>191.64462005905199</v>
          </cell>
          <cell r="BH260">
            <v>-1.9011618390066529E-2</v>
          </cell>
          <cell r="BJ260">
            <v>188.51286067625637</v>
          </cell>
          <cell r="BK260">
            <v>184.92892610745957</v>
          </cell>
          <cell r="BL260">
            <v>-1.9011618390066674E-2</v>
          </cell>
          <cell r="BM260">
            <v>0</v>
          </cell>
          <cell r="BN260">
            <v>0</v>
          </cell>
          <cell r="BO260">
            <v>0</v>
          </cell>
        </row>
        <row r="261">
          <cell r="B261" t="str">
            <v>R955</v>
          </cell>
          <cell r="C261" t="str">
            <v>Buckinghamshire Fire Authority</v>
          </cell>
          <cell r="E261">
            <v>16.632173000000002</v>
          </cell>
          <cell r="G261">
            <v>10.776291316882</v>
          </cell>
          <cell r="H261">
            <v>4.8648409210000187E-2</v>
          </cell>
          <cell r="I261">
            <v>0</v>
          </cell>
          <cell r="J261">
            <v>0</v>
          </cell>
          <cell r="K261">
            <v>0</v>
          </cell>
          <cell r="L261">
            <v>0</v>
          </cell>
          <cell r="M261">
            <v>0</v>
          </cell>
          <cell r="N261">
            <v>0</v>
          </cell>
          <cell r="O261">
            <v>0</v>
          </cell>
          <cell r="P261">
            <v>1.1784823582767985</v>
          </cell>
          <cell r="Q261">
            <v>0</v>
          </cell>
          <cell r="R261">
            <v>0</v>
          </cell>
          <cell r="S261">
            <v>0</v>
          </cell>
          <cell r="T261">
            <v>0</v>
          </cell>
          <cell r="W261">
            <v>0</v>
          </cell>
          <cell r="X261">
            <v>0</v>
          </cell>
          <cell r="Y261">
            <v>0</v>
          </cell>
          <cell r="Z261">
            <v>0</v>
          </cell>
          <cell r="AB261">
            <v>28.635595084368802</v>
          </cell>
          <cell r="AD261">
            <v>16.790434468234785</v>
          </cell>
          <cell r="AF261">
            <v>9.8886574962570002</v>
          </cell>
          <cell r="AG261">
            <v>4.978457163299993E-2</v>
          </cell>
          <cell r="AH261">
            <v>0</v>
          </cell>
          <cell r="AI261">
            <v>0</v>
          </cell>
          <cell r="AJ261">
            <v>0</v>
          </cell>
          <cell r="AK261">
            <v>0</v>
          </cell>
          <cell r="AL261">
            <v>1.1844148836574999</v>
          </cell>
          <cell r="AM261">
            <v>0.18254000000000001</v>
          </cell>
          <cell r="AN261">
            <v>0</v>
          </cell>
          <cell r="AO261">
            <v>0</v>
          </cell>
          <cell r="AP261">
            <v>0</v>
          </cell>
          <cell r="AQ261">
            <v>0</v>
          </cell>
          <cell r="AR261">
            <v>0</v>
          </cell>
          <cell r="AS261">
            <v>0</v>
          </cell>
          <cell r="AT261">
            <v>0</v>
          </cell>
          <cell r="AV261">
            <v>0</v>
          </cell>
          <cell r="AW261">
            <v>0</v>
          </cell>
          <cell r="AY261">
            <v>28.095831419782286</v>
          </cell>
          <cell r="BA261">
            <v>-0.53976366458651626</v>
          </cell>
          <cell r="BC261">
            <v>-1.8849395760633412E-2</v>
          </cell>
          <cell r="BE261">
            <v>0</v>
          </cell>
          <cell r="BG261">
            <v>28.095831419782286</v>
          </cell>
          <cell r="BH261">
            <v>-1.8849395760633412E-2</v>
          </cell>
          <cell r="BJ261">
            <v>27.632134133317379</v>
          </cell>
          <cell r="BK261">
            <v>27.111285101327574</v>
          </cell>
          <cell r="BL261">
            <v>-1.8849395760633349E-2</v>
          </cell>
          <cell r="BM261">
            <v>0</v>
          </cell>
          <cell r="BN261">
            <v>0</v>
          </cell>
          <cell r="BO261">
            <v>0</v>
          </cell>
        </row>
        <row r="262">
          <cell r="B262" t="str">
            <v>R395</v>
          </cell>
          <cell r="C262" t="str">
            <v>Hounslow</v>
          </cell>
          <cell r="E262">
            <v>81.924578999999994</v>
          </cell>
          <cell r="G262">
            <v>98.870032789497998</v>
          </cell>
          <cell r="H262">
            <v>0.46611197586899994</v>
          </cell>
          <cell r="I262">
            <v>0</v>
          </cell>
          <cell r="J262">
            <v>0</v>
          </cell>
          <cell r="K262">
            <v>0</v>
          </cell>
          <cell r="L262">
            <v>7.2288999999999992E-2</v>
          </cell>
          <cell r="M262">
            <v>8.5470000000000008E-3</v>
          </cell>
          <cell r="N262">
            <v>7.8549999999999991E-3</v>
          </cell>
          <cell r="O262">
            <v>0.71505099999999999</v>
          </cell>
          <cell r="P262">
            <v>0</v>
          </cell>
          <cell r="Q262">
            <v>5.2250400755555546</v>
          </cell>
          <cell r="R262">
            <v>0.14794014707512593</v>
          </cell>
          <cell r="S262">
            <v>0.14147660073902885</v>
          </cell>
          <cell r="T262">
            <v>7.4999999999999997E-2</v>
          </cell>
          <cell r="W262">
            <v>0.18048900000000001</v>
          </cell>
          <cell r="X262">
            <v>14.08432660240069</v>
          </cell>
          <cell r="Y262">
            <v>0.9347451461637144</v>
          </cell>
          <cell r="Z262">
            <v>7.1438081440677959</v>
          </cell>
          <cell r="AB262">
            <v>209.99729148136893</v>
          </cell>
          <cell r="AD262">
            <v>82.892349870062915</v>
          </cell>
          <cell r="AF262">
            <v>85.045393300451991</v>
          </cell>
          <cell r="AG262">
            <v>0.47699781819299608</v>
          </cell>
          <cell r="AH262">
            <v>0</v>
          </cell>
          <cell r="AI262">
            <v>0</v>
          </cell>
          <cell r="AJ262">
            <v>0</v>
          </cell>
          <cell r="AK262">
            <v>4.8192666666666661E-2</v>
          </cell>
          <cell r="AL262">
            <v>0</v>
          </cell>
          <cell r="AM262">
            <v>0.98865199999999998</v>
          </cell>
          <cell r="AN262">
            <v>5.7439828755555542</v>
          </cell>
          <cell r="AO262">
            <v>0.37803022049300528</v>
          </cell>
          <cell r="AP262">
            <v>0</v>
          </cell>
          <cell r="AQ262">
            <v>0</v>
          </cell>
          <cell r="AR262">
            <v>0</v>
          </cell>
          <cell r="AS262">
            <v>0.18737500000000001</v>
          </cell>
          <cell r="AT262">
            <v>14.08432660240069</v>
          </cell>
          <cell r="AV262">
            <v>0.9347451461637144</v>
          </cell>
          <cell r="AW262">
            <v>15.288</v>
          </cell>
          <cell r="AY262">
            <v>206.06804549998756</v>
          </cell>
          <cell r="BA262">
            <v>-3.9292459813813707</v>
          </cell>
          <cell r="BC262">
            <v>-1.8710936477625832E-2</v>
          </cell>
          <cell r="BE262">
            <v>0</v>
          </cell>
          <cell r="BG262">
            <v>206.06804549998756</v>
          </cell>
          <cell r="BH262">
            <v>-1.8710936477625832E-2</v>
          </cell>
          <cell r="BJ262">
            <v>202.63847525257177</v>
          </cell>
          <cell r="BK262">
            <v>198.84691961419796</v>
          </cell>
          <cell r="BL262">
            <v>-1.8710936477625749E-2</v>
          </cell>
          <cell r="BM262">
            <v>0</v>
          </cell>
          <cell r="BN262">
            <v>0</v>
          </cell>
          <cell r="BO262">
            <v>0</v>
          </cell>
        </row>
        <row r="263">
          <cell r="B263" t="str">
            <v>R127</v>
          </cell>
          <cell r="C263" t="str">
            <v>Bromsgrove</v>
          </cell>
          <cell r="E263">
            <v>6.8317782400000002</v>
          </cell>
          <cell r="G263">
            <v>3.3165833309370001</v>
          </cell>
          <cell r="H263">
            <v>1.650898105299985E-2</v>
          </cell>
          <cell r="I263">
            <v>-5.2174999999999999E-2</v>
          </cell>
          <cell r="J263">
            <v>0</v>
          </cell>
          <cell r="K263">
            <v>0</v>
          </cell>
          <cell r="L263">
            <v>0</v>
          </cell>
          <cell r="M263">
            <v>8.5470000000000008E-3</v>
          </cell>
          <cell r="N263">
            <v>7.8549999999999991E-3</v>
          </cell>
          <cell r="O263">
            <v>0</v>
          </cell>
          <cell r="P263">
            <v>0</v>
          </cell>
          <cell r="Q263">
            <v>0.95047442488888911</v>
          </cell>
          <cell r="R263">
            <v>5.1929176736738311E-3</v>
          </cell>
          <cell r="S263">
            <v>6.5700012661763368E-2</v>
          </cell>
          <cell r="T263">
            <v>0</v>
          </cell>
          <cell r="W263">
            <v>0</v>
          </cell>
          <cell r="X263">
            <v>0</v>
          </cell>
          <cell r="Y263">
            <v>0</v>
          </cell>
          <cell r="Z263">
            <v>0</v>
          </cell>
          <cell r="AB263">
            <v>11.150464907214324</v>
          </cell>
          <cell r="AD263">
            <v>6.8642980925216044</v>
          </cell>
          <cell r="AF263">
            <v>2.811768428807</v>
          </cell>
          <cell r="AG263">
            <v>1.689454111999995E-2</v>
          </cell>
          <cell r="AH263">
            <v>-5.2174999999999999E-2</v>
          </cell>
          <cell r="AI263">
            <v>0</v>
          </cell>
          <cell r="AJ263">
            <v>0</v>
          </cell>
          <cell r="AK263">
            <v>0</v>
          </cell>
          <cell r="AL263">
            <v>0</v>
          </cell>
          <cell r="AM263">
            <v>7.4768000000000001E-2</v>
          </cell>
          <cell r="AN263">
            <v>1.2133789582222225</v>
          </cell>
          <cell r="AO263">
            <v>1.3269419099496129E-2</v>
          </cell>
          <cell r="AP263">
            <v>0</v>
          </cell>
          <cell r="AQ263">
            <v>0</v>
          </cell>
          <cell r="AR263">
            <v>0</v>
          </cell>
          <cell r="AS263">
            <v>0</v>
          </cell>
          <cell r="AT263">
            <v>0</v>
          </cell>
          <cell r="AV263">
            <v>0</v>
          </cell>
          <cell r="AW263">
            <v>0</v>
          </cell>
          <cell r="AY263">
            <v>10.942202439770321</v>
          </cell>
          <cell r="BA263">
            <v>-0.20826246744400301</v>
          </cell>
          <cell r="BC263">
            <v>-1.8677469430826842E-2</v>
          </cell>
          <cell r="BE263">
            <v>0</v>
          </cell>
          <cell r="BG263">
            <v>10.942202439770321</v>
          </cell>
          <cell r="BH263">
            <v>-1.8677469430826842E-2</v>
          </cell>
          <cell r="BJ263">
            <v>10.759725476533992</v>
          </cell>
          <cell r="BK263">
            <v>10.558761032861939</v>
          </cell>
          <cell r="BL263">
            <v>-1.8677469430826876E-2</v>
          </cell>
          <cell r="BM263">
            <v>0</v>
          </cell>
          <cell r="BN263">
            <v>0</v>
          </cell>
          <cell r="BO263">
            <v>0</v>
          </cell>
        </row>
        <row r="264">
          <cell r="B264" t="str">
            <v>R969</v>
          </cell>
          <cell r="C264" t="str">
            <v>Hereford and Worcester Fire Authority</v>
          </cell>
          <cell r="E264">
            <v>19.325209999999998</v>
          </cell>
          <cell r="G264">
            <v>11.740699768387</v>
          </cell>
          <cell r="H264">
            <v>5.3773607273999602E-2</v>
          </cell>
          <cell r="I264">
            <v>0</v>
          </cell>
          <cell r="J264">
            <v>0</v>
          </cell>
          <cell r="K264">
            <v>0</v>
          </cell>
          <cell r="L264">
            <v>0</v>
          </cell>
          <cell r="M264">
            <v>0</v>
          </cell>
          <cell r="N264">
            <v>0</v>
          </cell>
          <cell r="O264">
            <v>0</v>
          </cell>
          <cell r="P264">
            <v>1.2712567666746375</v>
          </cell>
          <cell r="Q264">
            <v>0</v>
          </cell>
          <cell r="R264">
            <v>0</v>
          </cell>
          <cell r="S264">
            <v>0</v>
          </cell>
          <cell r="T264">
            <v>0</v>
          </cell>
          <cell r="W264">
            <v>0</v>
          </cell>
          <cell r="X264">
            <v>0</v>
          </cell>
          <cell r="Y264">
            <v>0</v>
          </cell>
          <cell r="Z264">
            <v>0</v>
          </cell>
          <cell r="AB264">
            <v>32.390940142335637</v>
          </cell>
          <cell r="AD264">
            <v>19.471854526394502</v>
          </cell>
          <cell r="AF264">
            <v>10.767616469056</v>
          </cell>
          <cell r="AG264">
            <v>5.5029466466999612E-2</v>
          </cell>
          <cell r="AH264">
            <v>0</v>
          </cell>
          <cell r="AI264">
            <v>0</v>
          </cell>
          <cell r="AJ264">
            <v>0</v>
          </cell>
          <cell r="AK264">
            <v>0</v>
          </cell>
          <cell r="AL264">
            <v>1.2797477499882601</v>
          </cell>
          <cell r="AM264">
            <v>0.21815799999999999</v>
          </cell>
          <cell r="AN264">
            <v>0</v>
          </cell>
          <cell r="AO264">
            <v>0</v>
          </cell>
          <cell r="AP264">
            <v>0</v>
          </cell>
          <cell r="AQ264">
            <v>0</v>
          </cell>
          <cell r="AR264">
            <v>0</v>
          </cell>
          <cell r="AS264">
            <v>0</v>
          </cell>
          <cell r="AT264">
            <v>0</v>
          </cell>
          <cell r="AV264">
            <v>0</v>
          </cell>
          <cell r="AW264">
            <v>0</v>
          </cell>
          <cell r="AY264">
            <v>31.792406211905764</v>
          </cell>
          <cell r="BA264">
            <v>-0.59853393042987335</v>
          </cell>
          <cell r="BC264">
            <v>-1.847843649488818E-2</v>
          </cell>
          <cell r="BE264">
            <v>0</v>
          </cell>
          <cell r="BG264">
            <v>31.792406211905764</v>
          </cell>
          <cell r="BH264">
            <v>-1.847843649488818E-2</v>
          </cell>
          <cell r="BJ264">
            <v>31.255882759909518</v>
          </cell>
          <cell r="BK264">
            <v>30.678322915238862</v>
          </cell>
          <cell r="BL264">
            <v>-1.8478436494888107E-2</v>
          </cell>
          <cell r="BM264">
            <v>0</v>
          </cell>
          <cell r="BN264">
            <v>0</v>
          </cell>
          <cell r="BO264">
            <v>1</v>
          </cell>
        </row>
        <row r="265">
          <cell r="B265" t="str">
            <v>R954</v>
          </cell>
          <cell r="C265" t="str">
            <v>Bedfordshire Fire Authority</v>
          </cell>
          <cell r="E265">
            <v>16.421614380000001</v>
          </cell>
          <cell r="G265">
            <v>12.024744245576001</v>
          </cell>
          <cell r="H265">
            <v>5.6177557211998852E-2</v>
          </cell>
          <cell r="I265">
            <v>0</v>
          </cell>
          <cell r="J265">
            <v>0</v>
          </cell>
          <cell r="K265">
            <v>0</v>
          </cell>
          <cell r="L265">
            <v>0</v>
          </cell>
          <cell r="M265">
            <v>0</v>
          </cell>
          <cell r="N265">
            <v>0</v>
          </cell>
          <cell r="O265">
            <v>0</v>
          </cell>
          <cell r="P265">
            <v>0.22131552432805579</v>
          </cell>
          <cell r="Q265">
            <v>0</v>
          </cell>
          <cell r="R265">
            <v>0</v>
          </cell>
          <cell r="S265">
            <v>0</v>
          </cell>
          <cell r="T265">
            <v>0</v>
          </cell>
          <cell r="W265">
            <v>0</v>
          </cell>
          <cell r="X265">
            <v>0</v>
          </cell>
          <cell r="Y265">
            <v>0</v>
          </cell>
          <cell r="Z265">
            <v>0</v>
          </cell>
          <cell r="AB265">
            <v>28.723851707116058</v>
          </cell>
          <cell r="AD265">
            <v>16.72952525763419</v>
          </cell>
          <cell r="AF265">
            <v>10.993520253630999</v>
          </cell>
          <cell r="AG265">
            <v>5.748955960999988E-2</v>
          </cell>
          <cell r="AH265">
            <v>0</v>
          </cell>
          <cell r="AI265">
            <v>0</v>
          </cell>
          <cell r="AJ265">
            <v>0</v>
          </cell>
          <cell r="AK265">
            <v>0</v>
          </cell>
          <cell r="AL265">
            <v>0.22563851160293794</v>
          </cell>
          <cell r="AM265">
            <v>0.19966200000000001</v>
          </cell>
          <cell r="AN265">
            <v>0</v>
          </cell>
          <cell r="AO265">
            <v>0</v>
          </cell>
          <cell r="AP265">
            <v>0</v>
          </cell>
          <cell r="AQ265">
            <v>0</v>
          </cell>
          <cell r="AR265">
            <v>0</v>
          </cell>
          <cell r="AS265">
            <v>0</v>
          </cell>
          <cell r="AT265">
            <v>0</v>
          </cell>
          <cell r="AV265">
            <v>0</v>
          </cell>
          <cell r="AW265">
            <v>0</v>
          </cell>
          <cell r="AY265">
            <v>28.20583558247813</v>
          </cell>
          <cell r="BA265">
            <v>-0.51801612463792779</v>
          </cell>
          <cell r="BC265">
            <v>-1.8034354512058502E-2</v>
          </cell>
          <cell r="BE265">
            <v>0</v>
          </cell>
          <cell r="BG265">
            <v>28.20583558247813</v>
          </cell>
          <cell r="BH265">
            <v>-1.8034354512058502E-2</v>
          </cell>
          <cell r="BJ265">
            <v>27.717298029186161</v>
          </cell>
          <cell r="BK265">
            <v>27.217434450411439</v>
          </cell>
          <cell r="BL265">
            <v>-1.8034354512058436E-2</v>
          </cell>
          <cell r="BM265">
            <v>0</v>
          </cell>
          <cell r="BN265">
            <v>0</v>
          </cell>
          <cell r="BO265">
            <v>0</v>
          </cell>
        </row>
        <row r="266">
          <cell r="B266" t="str">
            <v>R973</v>
          </cell>
          <cell r="C266" t="str">
            <v>Shropshire Fire Authority</v>
          </cell>
          <cell r="E266">
            <v>13.091142</v>
          </cell>
          <cell r="G266">
            <v>7.9773220932919999</v>
          </cell>
          <cell r="H266">
            <v>3.707495852999948E-2</v>
          </cell>
          <cell r="I266">
            <v>0</v>
          </cell>
          <cell r="J266">
            <v>0</v>
          </cell>
          <cell r="K266">
            <v>0</v>
          </cell>
          <cell r="L266">
            <v>0</v>
          </cell>
          <cell r="M266">
            <v>0</v>
          </cell>
          <cell r="N266">
            <v>0</v>
          </cell>
          <cell r="O266">
            <v>0</v>
          </cell>
          <cell r="P266">
            <v>4.8000000000000001E-2</v>
          </cell>
          <cell r="Q266">
            <v>0</v>
          </cell>
          <cell r="R266">
            <v>0</v>
          </cell>
          <cell r="S266">
            <v>0</v>
          </cell>
          <cell r="T266">
            <v>0</v>
          </cell>
          <cell r="W266">
            <v>0</v>
          </cell>
          <cell r="X266">
            <v>0</v>
          </cell>
          <cell r="Y266">
            <v>0</v>
          </cell>
          <cell r="Z266">
            <v>0</v>
          </cell>
          <cell r="AB266">
            <v>21.153539051821998</v>
          </cell>
          <cell r="AD266">
            <v>13.218572081712466</v>
          </cell>
          <cell r="AF266">
            <v>7.3167755448989995</v>
          </cell>
          <cell r="AG266">
            <v>3.7940828050000125E-2</v>
          </cell>
          <cell r="AH266">
            <v>0</v>
          </cell>
          <cell r="AI266">
            <v>0</v>
          </cell>
          <cell r="AJ266">
            <v>0</v>
          </cell>
          <cell r="AK266">
            <v>0</v>
          </cell>
          <cell r="AL266">
            <v>4.9000000000000002E-2</v>
          </cell>
          <cell r="AM266">
            <v>0.15068699999999999</v>
          </cell>
          <cell r="AN266">
            <v>0</v>
          </cell>
          <cell r="AO266">
            <v>0</v>
          </cell>
          <cell r="AP266">
            <v>0</v>
          </cell>
          <cell r="AQ266">
            <v>0</v>
          </cell>
          <cell r="AR266">
            <v>0</v>
          </cell>
          <cell r="AS266">
            <v>0</v>
          </cell>
          <cell r="AT266">
            <v>0</v>
          </cell>
          <cell r="AV266">
            <v>0</v>
          </cell>
          <cell r="AW266">
            <v>0</v>
          </cell>
          <cell r="AY266">
            <v>20.772975454661466</v>
          </cell>
          <cell r="BA266">
            <v>-0.38056359716053123</v>
          </cell>
          <cell r="BC266">
            <v>-1.7990540317070609E-2</v>
          </cell>
          <cell r="BE266">
            <v>0</v>
          </cell>
          <cell r="BG266">
            <v>20.772975454661466</v>
          </cell>
          <cell r="BH266">
            <v>-1.7990540317070609E-2</v>
          </cell>
          <cell r="BJ266">
            <v>20.412267555542474</v>
          </cell>
          <cell r="BK266">
            <v>20.045039833121649</v>
          </cell>
          <cell r="BL266">
            <v>-1.79905403170709E-2</v>
          </cell>
          <cell r="BM266">
            <v>0</v>
          </cell>
          <cell r="BN266">
            <v>0</v>
          </cell>
          <cell r="BO266">
            <v>1</v>
          </cell>
        </row>
        <row r="267">
          <cell r="B267" t="str">
            <v>R66</v>
          </cell>
          <cell r="C267" t="str">
            <v>Teignbridge</v>
          </cell>
          <cell r="E267">
            <v>6.6897729999999997</v>
          </cell>
          <cell r="G267">
            <v>6.567829257504</v>
          </cell>
          <cell r="H267">
            <v>3.2086203460000455E-2</v>
          </cell>
          <cell r="I267">
            <v>-0.26082699999999998</v>
          </cell>
          <cell r="J267">
            <v>0</v>
          </cell>
          <cell r="K267">
            <v>0</v>
          </cell>
          <cell r="L267">
            <v>0</v>
          </cell>
          <cell r="M267">
            <v>8.5470000000000008E-3</v>
          </cell>
          <cell r="N267">
            <v>7.8549999999999991E-3</v>
          </cell>
          <cell r="O267">
            <v>0</v>
          </cell>
          <cell r="P267">
            <v>0</v>
          </cell>
          <cell r="Q267">
            <v>2.0803575324444443</v>
          </cell>
          <cell r="R267">
            <v>1.0198399954873925E-2</v>
          </cell>
          <cell r="S267">
            <v>8.1244646344308585E-2</v>
          </cell>
          <cell r="T267">
            <v>0</v>
          </cell>
          <cell r="W267">
            <v>0</v>
          </cell>
          <cell r="X267">
            <v>0</v>
          </cell>
          <cell r="Y267">
            <v>0</v>
          </cell>
          <cell r="Z267">
            <v>0</v>
          </cell>
          <cell r="AB267">
            <v>15.217064039707624</v>
          </cell>
          <cell r="AD267">
            <v>6.7410538262451372</v>
          </cell>
          <cell r="AF267">
            <v>5.5522793394560006</v>
          </cell>
          <cell r="AG267">
            <v>3.2835562776000242E-2</v>
          </cell>
          <cell r="AH267">
            <v>-0.26082699999999998</v>
          </cell>
          <cell r="AI267">
            <v>0</v>
          </cell>
          <cell r="AJ267">
            <v>0</v>
          </cell>
          <cell r="AK267">
            <v>0</v>
          </cell>
          <cell r="AL267">
            <v>0</v>
          </cell>
          <cell r="AM267">
            <v>7.6723E-2</v>
          </cell>
          <cell r="AN267">
            <v>2.7762352924444444</v>
          </cell>
          <cell r="AO267">
            <v>2.6059886108258851E-2</v>
          </cell>
          <cell r="AP267">
            <v>0</v>
          </cell>
          <cell r="AQ267">
            <v>0</v>
          </cell>
          <cell r="AR267">
            <v>0</v>
          </cell>
          <cell r="AS267">
            <v>0</v>
          </cell>
          <cell r="AT267">
            <v>0</v>
          </cell>
          <cell r="AV267">
            <v>0</v>
          </cell>
          <cell r="AW267">
            <v>0</v>
          </cell>
          <cell r="AY267">
            <v>14.94435990702984</v>
          </cell>
          <cell r="BA267">
            <v>-0.27270413267778437</v>
          </cell>
          <cell r="BC267">
            <v>-1.7920942697368318E-2</v>
          </cell>
          <cell r="BE267">
            <v>0</v>
          </cell>
          <cell r="BG267">
            <v>14.94435990702984</v>
          </cell>
          <cell r="BH267">
            <v>-1.7920942697368318E-2</v>
          </cell>
          <cell r="BJ267">
            <v>14.683821077285982</v>
          </cell>
          <cell r="BK267">
            <v>14.420673161181533</v>
          </cell>
          <cell r="BL267">
            <v>-1.7920942697368183E-2</v>
          </cell>
          <cell r="BM267">
            <v>0</v>
          </cell>
          <cell r="BN267">
            <v>1</v>
          </cell>
          <cell r="BO267">
            <v>1</v>
          </cell>
        </row>
        <row r="268">
          <cell r="B268" t="str">
            <v>R65</v>
          </cell>
          <cell r="C268" t="str">
            <v>South Hams</v>
          </cell>
          <cell r="E268">
            <v>5.2715129999999997</v>
          </cell>
          <cell r="G268">
            <v>3.6962139784300003</v>
          </cell>
          <cell r="H268">
            <v>1.823139631099999E-2</v>
          </cell>
          <cell r="I268">
            <v>-0.14377999999999999</v>
          </cell>
          <cell r="J268">
            <v>0</v>
          </cell>
          <cell r="K268">
            <v>0</v>
          </cell>
          <cell r="L268">
            <v>0</v>
          </cell>
          <cell r="M268">
            <v>8.5470000000000008E-3</v>
          </cell>
          <cell r="N268">
            <v>7.8549999999999991E-3</v>
          </cell>
          <cell r="O268">
            <v>0</v>
          </cell>
          <cell r="P268">
            <v>0</v>
          </cell>
          <cell r="Q268">
            <v>1.3653253840000001</v>
          </cell>
          <cell r="R268">
            <v>5.785489727155025E-3</v>
          </cell>
          <cell r="S268">
            <v>6.8923719178764498E-2</v>
          </cell>
          <cell r="T268">
            <v>0</v>
          </cell>
          <cell r="W268">
            <v>0</v>
          </cell>
          <cell r="X268">
            <v>0</v>
          </cell>
          <cell r="Y268">
            <v>0</v>
          </cell>
          <cell r="Z268">
            <v>0</v>
          </cell>
          <cell r="AB268">
            <v>10.29861496764692</v>
          </cell>
          <cell r="AD268">
            <v>5.3197398737833392</v>
          </cell>
          <cell r="AF268">
            <v>3.1440832144590001</v>
          </cell>
          <cell r="AG268">
            <v>1.8657182636999992E-2</v>
          </cell>
          <cell r="AH268">
            <v>-0.14377999999999999</v>
          </cell>
          <cell r="AI268">
            <v>0</v>
          </cell>
          <cell r="AJ268">
            <v>0</v>
          </cell>
          <cell r="AK268">
            <v>0</v>
          </cell>
          <cell r="AL268">
            <v>0</v>
          </cell>
          <cell r="AM268">
            <v>5.7789E-2</v>
          </cell>
          <cell r="AN268">
            <v>1.7046327973333335</v>
          </cell>
          <cell r="AO268">
            <v>1.4783613511657513E-2</v>
          </cell>
          <cell r="AP268">
            <v>0</v>
          </cell>
          <cell r="AQ268">
            <v>0</v>
          </cell>
          <cell r="AR268">
            <v>0</v>
          </cell>
          <cell r="AS268">
            <v>0</v>
          </cell>
          <cell r="AT268">
            <v>0</v>
          </cell>
          <cell r="AV268">
            <v>0</v>
          </cell>
          <cell r="AW268">
            <v>0</v>
          </cell>
          <cell r="AY268">
            <v>10.11590568172433</v>
          </cell>
          <cell r="BA268">
            <v>-0.18270928592258961</v>
          </cell>
          <cell r="BC268">
            <v>-1.7741151261268677E-2</v>
          </cell>
          <cell r="BE268">
            <v>0</v>
          </cell>
          <cell r="BG268">
            <v>10.11590568172433</v>
          </cell>
          <cell r="BH268">
            <v>-1.7741151261268677E-2</v>
          </cell>
          <cell r="BJ268">
            <v>9.937726432259419</v>
          </cell>
          <cell r="BK268">
            <v>9.7614197244315974</v>
          </cell>
          <cell r="BL268">
            <v>-1.7741151261268604E-2</v>
          </cell>
          <cell r="BM268">
            <v>0</v>
          </cell>
          <cell r="BN268">
            <v>1</v>
          </cell>
          <cell r="BO268">
            <v>1</v>
          </cell>
        </row>
        <row r="269">
          <cell r="B269" t="str">
            <v>R263</v>
          </cell>
          <cell r="C269" t="str">
            <v>Forest Heath</v>
          </cell>
          <cell r="E269">
            <v>2.2527525600000002</v>
          </cell>
          <cell r="G269">
            <v>3.8290947483649997</v>
          </cell>
          <cell r="H269">
            <v>1.8947517567000353E-2</v>
          </cell>
          <cell r="I269">
            <v>-0.17572399999999999</v>
          </cell>
          <cell r="J269">
            <v>0</v>
          </cell>
          <cell r="K269">
            <v>0</v>
          </cell>
          <cell r="L269">
            <v>0</v>
          </cell>
          <cell r="M269">
            <v>8.5470000000000008E-3</v>
          </cell>
          <cell r="N269">
            <v>7.8549999999999991E-3</v>
          </cell>
          <cell r="O269">
            <v>0</v>
          </cell>
          <cell r="P269">
            <v>0</v>
          </cell>
          <cell r="Q269">
            <v>2.1551364266666662</v>
          </cell>
          <cell r="R269">
            <v>5.997969394031348E-3</v>
          </cell>
          <cell r="S269">
            <v>6.4091074057299871E-2</v>
          </cell>
          <cell r="T269">
            <v>0</v>
          </cell>
          <cell r="W269">
            <v>0</v>
          </cell>
          <cell r="X269">
            <v>0</v>
          </cell>
          <cell r="Y269">
            <v>0</v>
          </cell>
          <cell r="Z269">
            <v>0</v>
          </cell>
          <cell r="AB269">
            <v>8.166698296049999</v>
          </cell>
          <cell r="AD269">
            <v>2.2877520096497816</v>
          </cell>
          <cell r="AF269">
            <v>3.2200284005479998</v>
          </cell>
          <cell r="AG269">
            <v>1.9390028593000024E-2</v>
          </cell>
          <cell r="AH269">
            <v>-0.17572399999999999</v>
          </cell>
          <cell r="AI269">
            <v>0</v>
          </cell>
          <cell r="AJ269">
            <v>0</v>
          </cell>
          <cell r="AK269">
            <v>0</v>
          </cell>
          <cell r="AL269">
            <v>0</v>
          </cell>
          <cell r="AM269">
            <v>2.5224E-2</v>
          </cell>
          <cell r="AN269">
            <v>2.631519893333333</v>
          </cell>
          <cell r="AO269">
            <v>1.5326561027308875E-2</v>
          </cell>
          <cell r="AP269">
            <v>0</v>
          </cell>
          <cell r="AQ269">
            <v>0</v>
          </cell>
          <cell r="AR269">
            <v>0</v>
          </cell>
          <cell r="AS269">
            <v>0</v>
          </cell>
          <cell r="AT269">
            <v>0</v>
          </cell>
          <cell r="AV269">
            <v>0</v>
          </cell>
          <cell r="AW269">
            <v>0</v>
          </cell>
          <cell r="AY269">
            <v>8.0235168931514238</v>
          </cell>
          <cell r="BA269">
            <v>-0.14318140289857517</v>
          </cell>
          <cell r="BC269">
            <v>-1.7532348778921829E-2</v>
          </cell>
          <cell r="BE269">
            <v>0</v>
          </cell>
          <cell r="BG269">
            <v>8.0235168931514238</v>
          </cell>
          <cell r="BH269">
            <v>-1.7532348778921829E-2</v>
          </cell>
          <cell r="BJ269">
            <v>7.8805173099395445</v>
          </cell>
          <cell r="BK269">
            <v>7.7423533319033533</v>
          </cell>
          <cell r="BL269">
            <v>-1.7532348778921864E-2</v>
          </cell>
          <cell r="BM269">
            <v>0</v>
          </cell>
          <cell r="BN269">
            <v>0</v>
          </cell>
          <cell r="BO269">
            <v>1</v>
          </cell>
        </row>
        <row r="270">
          <cell r="B270" t="str">
            <v>R616</v>
          </cell>
          <cell r="C270" t="str">
            <v>Selby</v>
          </cell>
          <cell r="E270">
            <v>4.5502972999999995</v>
          </cell>
          <cell r="G270">
            <v>4.7102239900240006</v>
          </cell>
          <cell r="H270">
            <v>2.3245805865000004E-2</v>
          </cell>
          <cell r="I270">
            <v>-0.130553</v>
          </cell>
          <cell r="J270">
            <v>0</v>
          </cell>
          <cell r="K270">
            <v>0</v>
          </cell>
          <cell r="L270">
            <v>0</v>
          </cell>
          <cell r="M270">
            <v>8.5470000000000008E-3</v>
          </cell>
          <cell r="N270">
            <v>7.8549999999999991E-3</v>
          </cell>
          <cell r="O270">
            <v>0</v>
          </cell>
          <cell r="P270">
            <v>0</v>
          </cell>
          <cell r="Q270">
            <v>1.7251096915555555</v>
          </cell>
          <cell r="R270">
            <v>7.3955491366966188E-3</v>
          </cell>
          <cell r="S270">
            <v>6.7319526283386916E-2</v>
          </cell>
          <cell r="T270">
            <v>0</v>
          </cell>
          <cell r="W270">
            <v>0</v>
          </cell>
          <cell r="X270">
            <v>0</v>
          </cell>
          <cell r="Y270">
            <v>0</v>
          </cell>
          <cell r="Z270">
            <v>0</v>
          </cell>
          <cell r="AB270">
            <v>10.969440862864637</v>
          </cell>
          <cell r="AD270">
            <v>4.5766294401461289</v>
          </cell>
          <cell r="AF270">
            <v>3.9816538842939999</v>
          </cell>
          <cell r="AG270">
            <v>2.3788701543999837E-2</v>
          </cell>
          <cell r="AH270">
            <v>-0.130553</v>
          </cell>
          <cell r="AI270">
            <v>0</v>
          </cell>
          <cell r="AJ270">
            <v>0</v>
          </cell>
          <cell r="AK270">
            <v>0</v>
          </cell>
          <cell r="AL270">
            <v>0</v>
          </cell>
          <cell r="AM270">
            <v>4.9296E-2</v>
          </cell>
          <cell r="AN270">
            <v>2.2670325715555553</v>
          </cell>
          <cell r="AO270">
            <v>1.8897784854793771E-2</v>
          </cell>
          <cell r="AP270">
            <v>0</v>
          </cell>
          <cell r="AQ270">
            <v>0</v>
          </cell>
          <cell r="AR270">
            <v>0</v>
          </cell>
          <cell r="AS270">
            <v>0</v>
          </cell>
          <cell r="AT270">
            <v>0</v>
          </cell>
          <cell r="AV270">
            <v>0</v>
          </cell>
          <cell r="AW270">
            <v>0</v>
          </cell>
          <cell r="AY270">
            <v>10.786745382394477</v>
          </cell>
          <cell r="BA270">
            <v>-0.18269548047016038</v>
          </cell>
          <cell r="BC270">
            <v>-1.6654949213377682E-2</v>
          </cell>
          <cell r="BE270">
            <v>0</v>
          </cell>
          <cell r="BG270">
            <v>10.786745382394477</v>
          </cell>
          <cell r="BH270">
            <v>-1.6654949213377682E-2</v>
          </cell>
          <cell r="BJ270">
            <v>10.585044955312465</v>
          </cell>
          <cell r="BK270">
            <v>10.408751569160417</v>
          </cell>
          <cell r="BL270">
            <v>-1.6654949213377648E-2</v>
          </cell>
          <cell r="BM270">
            <v>0</v>
          </cell>
          <cell r="BN270">
            <v>0</v>
          </cell>
          <cell r="BO270">
            <v>1</v>
          </cell>
        </row>
        <row r="271">
          <cell r="B271" t="str">
            <v>R137</v>
          </cell>
          <cell r="C271" t="str">
            <v>Dacorum</v>
          </cell>
          <cell r="E271">
            <v>9.5053951799999989</v>
          </cell>
          <cell r="G271">
            <v>5.7044335303330005</v>
          </cell>
          <cell r="H271">
            <v>2.8525123832999728E-2</v>
          </cell>
          <cell r="I271">
            <v>-6.0768999999999997E-2</v>
          </cell>
          <cell r="J271">
            <v>0</v>
          </cell>
          <cell r="K271">
            <v>0</v>
          </cell>
          <cell r="L271">
            <v>0</v>
          </cell>
          <cell r="M271">
            <v>8.5470000000000008E-3</v>
          </cell>
          <cell r="N271">
            <v>7.8549999999999991E-3</v>
          </cell>
          <cell r="O271">
            <v>0</v>
          </cell>
          <cell r="P271">
            <v>0</v>
          </cell>
          <cell r="Q271">
            <v>2.134464766222222</v>
          </cell>
          <cell r="R271">
            <v>8.9726082562180606E-3</v>
          </cell>
          <cell r="S271">
            <v>8.6051039725390063E-2</v>
          </cell>
          <cell r="T271">
            <v>7.4499999999999997E-2</v>
          </cell>
          <cell r="W271">
            <v>0</v>
          </cell>
          <cell r="X271">
            <v>0</v>
          </cell>
          <cell r="Y271">
            <v>0</v>
          </cell>
          <cell r="Z271">
            <v>0</v>
          </cell>
          <cell r="AB271">
            <v>17.49797524836983</v>
          </cell>
          <cell r="AD271">
            <v>9.5506032277243342</v>
          </cell>
          <cell r="AF271">
            <v>4.804281438586</v>
          </cell>
          <cell r="AG271">
            <v>2.9191315684999806E-2</v>
          </cell>
          <cell r="AH271">
            <v>-6.0768999999999997E-2</v>
          </cell>
          <cell r="AI271">
            <v>0</v>
          </cell>
          <cell r="AJ271">
            <v>0</v>
          </cell>
          <cell r="AK271">
            <v>0</v>
          </cell>
          <cell r="AL271">
            <v>0</v>
          </cell>
          <cell r="AM271">
            <v>0.10435999999999999</v>
          </cell>
          <cell r="AN271">
            <v>2.7620931395555557</v>
          </cell>
          <cell r="AO271">
            <v>2.29276308328463E-2</v>
          </cell>
          <cell r="AP271">
            <v>0</v>
          </cell>
          <cell r="AQ271">
            <v>0</v>
          </cell>
          <cell r="AR271">
            <v>0</v>
          </cell>
          <cell r="AS271">
            <v>0</v>
          </cell>
          <cell r="AT271">
            <v>0</v>
          </cell>
          <cell r="AV271">
            <v>0</v>
          </cell>
          <cell r="AW271">
            <v>0</v>
          </cell>
          <cell r="AY271">
            <v>17.212687752383733</v>
          </cell>
          <cell r="BA271">
            <v>-0.28528749598609693</v>
          </cell>
          <cell r="BC271">
            <v>-1.6304029005451661E-2</v>
          </cell>
          <cell r="BE271">
            <v>0</v>
          </cell>
          <cell r="BG271">
            <v>17.212687752383733</v>
          </cell>
          <cell r="BH271">
            <v>-1.6304029005451661E-2</v>
          </cell>
          <cell r="BJ271">
            <v>16.884803605438336</v>
          </cell>
          <cell r="BK271">
            <v>16.609513277703915</v>
          </cell>
          <cell r="BL271">
            <v>-1.6304029005451633E-2</v>
          </cell>
          <cell r="BM271">
            <v>0</v>
          </cell>
          <cell r="BN271">
            <v>0</v>
          </cell>
          <cell r="BO271">
            <v>0</v>
          </cell>
        </row>
        <row r="272">
          <cell r="B272" t="str">
            <v>R620</v>
          </cell>
          <cell r="C272" t="str">
            <v>Milton Keynes</v>
          </cell>
          <cell r="E272">
            <v>86.789028999999999</v>
          </cell>
          <cell r="G272">
            <v>92.270790154741007</v>
          </cell>
          <cell r="H272">
            <v>0.43935219420701266</v>
          </cell>
          <cell r="I272">
            <v>-0.67694699999999997</v>
          </cell>
          <cell r="J272">
            <v>0</v>
          </cell>
          <cell r="K272">
            <v>0</v>
          </cell>
          <cell r="L272">
            <v>3.7000000000000005E-2</v>
          </cell>
          <cell r="M272">
            <v>8.5470000000000008E-3</v>
          </cell>
          <cell r="N272">
            <v>7.8549999999999991E-3</v>
          </cell>
          <cell r="O272">
            <v>0.891764</v>
          </cell>
          <cell r="P272">
            <v>0</v>
          </cell>
          <cell r="Q272">
            <v>8.6464899399999986</v>
          </cell>
          <cell r="R272">
            <v>0.13819870329804049</v>
          </cell>
          <cell r="S272">
            <v>0.13559142799133872</v>
          </cell>
          <cell r="T272">
            <v>0</v>
          </cell>
          <cell r="W272">
            <v>0.16400600000000001</v>
          </cell>
          <cell r="X272">
            <v>8.78792935364981</v>
          </cell>
          <cell r="Y272">
            <v>0.94549292085841952</v>
          </cell>
          <cell r="Z272">
            <v>6.3817979152542375</v>
          </cell>
          <cell r="AB272">
            <v>204.96689660999982</v>
          </cell>
          <cell r="AD272">
            <v>87.799135077091165</v>
          </cell>
          <cell r="AF272">
            <v>78.770262847387997</v>
          </cell>
          <cell r="AG272">
            <v>0.44961307347700002</v>
          </cell>
          <cell r="AH272">
            <v>-0.67694699999999997</v>
          </cell>
          <cell r="AI272">
            <v>0</v>
          </cell>
          <cell r="AJ272">
            <v>0</v>
          </cell>
          <cell r="AK272">
            <v>2.466666666666667E-2</v>
          </cell>
          <cell r="AL272">
            <v>0</v>
          </cell>
          <cell r="AM272">
            <v>0.98514800000000002</v>
          </cell>
          <cell r="AN272">
            <v>10.565815673333333</v>
          </cell>
          <cell r="AO272">
            <v>0.35313799068400176</v>
          </cell>
          <cell r="AP272">
            <v>0</v>
          </cell>
          <cell r="AQ272">
            <v>0</v>
          </cell>
          <cell r="AR272">
            <v>0</v>
          </cell>
          <cell r="AS272">
            <v>0.21451600000000001</v>
          </cell>
          <cell r="AT272">
            <v>8.78792935364981</v>
          </cell>
          <cell r="AV272">
            <v>0.94549292085841952</v>
          </cell>
          <cell r="AW272">
            <v>13.433999999999999</v>
          </cell>
          <cell r="AY272">
            <v>201.65277060314838</v>
          </cell>
          <cell r="BA272">
            <v>-3.3141260068514384</v>
          </cell>
          <cell r="BC272">
            <v>-1.6169079308242552E-2</v>
          </cell>
          <cell r="BE272">
            <v>0</v>
          </cell>
          <cell r="BG272">
            <v>201.65277060314838</v>
          </cell>
          <cell r="BH272">
            <v>-1.6169079308242552E-2</v>
          </cell>
          <cell r="BJ272">
            <v>197.78435766152165</v>
          </cell>
          <cell r="BK272">
            <v>194.58636669656269</v>
          </cell>
          <cell r="BL272">
            <v>-1.6169079308242591E-2</v>
          </cell>
          <cell r="BM272">
            <v>0</v>
          </cell>
          <cell r="BN272">
            <v>0</v>
          </cell>
          <cell r="BO272">
            <v>0</v>
          </cell>
        </row>
        <row r="273">
          <cell r="B273" t="str">
            <v>R272</v>
          </cell>
          <cell r="C273" t="str">
            <v>Mole Valley</v>
          </cell>
          <cell r="E273">
            <v>6.0832240000000004</v>
          </cell>
          <cell r="G273">
            <v>2.4420806071429997</v>
          </cell>
          <cell r="H273">
            <v>1.2160310446000192E-2</v>
          </cell>
          <cell r="I273">
            <v>-9.384E-3</v>
          </cell>
          <cell r="J273">
            <v>0</v>
          </cell>
          <cell r="K273">
            <v>0</v>
          </cell>
          <cell r="L273">
            <v>0</v>
          </cell>
          <cell r="M273">
            <v>8.5470000000000008E-3</v>
          </cell>
          <cell r="N273">
            <v>7.8549999999999991E-3</v>
          </cell>
          <cell r="O273">
            <v>0</v>
          </cell>
          <cell r="P273">
            <v>0</v>
          </cell>
          <cell r="Q273">
            <v>0.95175537866666682</v>
          </cell>
          <cell r="R273">
            <v>3.8250386761268253E-3</v>
          </cell>
          <cell r="S273">
            <v>6.1845925362559631E-2</v>
          </cell>
          <cell r="T273">
            <v>0</v>
          </cell>
          <cell r="W273">
            <v>0</v>
          </cell>
          <cell r="X273">
            <v>0</v>
          </cell>
          <cell r="Y273">
            <v>0</v>
          </cell>
          <cell r="Z273">
            <v>0</v>
          </cell>
          <cell r="AB273">
            <v>9.5619092602943514</v>
          </cell>
          <cell r="AD273">
            <v>6.11545276328689</v>
          </cell>
          <cell r="AF273">
            <v>2.0690086741989999</v>
          </cell>
          <cell r="AG273">
            <v>1.2444309203000041E-2</v>
          </cell>
          <cell r="AH273">
            <v>-9.384E-3</v>
          </cell>
          <cell r="AI273">
            <v>0</v>
          </cell>
          <cell r="AJ273">
            <v>0</v>
          </cell>
          <cell r="AK273">
            <v>0</v>
          </cell>
          <cell r="AL273">
            <v>0</v>
          </cell>
          <cell r="AM273">
            <v>6.5434999999999993E-2</v>
          </cell>
          <cell r="AN273">
            <v>1.1505721253333334</v>
          </cell>
          <cell r="AO273">
            <v>9.7740893376036028E-3</v>
          </cell>
          <cell r="AP273">
            <v>0</v>
          </cell>
          <cell r="AQ273">
            <v>0</v>
          </cell>
          <cell r="AR273">
            <v>0</v>
          </cell>
          <cell r="AS273">
            <v>0</v>
          </cell>
          <cell r="AT273">
            <v>0</v>
          </cell>
          <cell r="AV273">
            <v>0</v>
          </cell>
          <cell r="AW273">
            <v>0</v>
          </cell>
          <cell r="AY273">
            <v>9.4133029613598271</v>
          </cell>
          <cell r="BA273">
            <v>-0.14860629893452426</v>
          </cell>
          <cell r="BC273">
            <v>-1.5541488095019802E-2</v>
          </cell>
          <cell r="BE273">
            <v>0</v>
          </cell>
          <cell r="BG273">
            <v>9.4133029613598271</v>
          </cell>
          <cell r="BH273">
            <v>-1.5541488095019802E-2</v>
          </cell>
          <cell r="BJ273">
            <v>9.2268366860407802</v>
          </cell>
          <cell r="BK273">
            <v>9.0834379135299859</v>
          </cell>
          <cell r="BL273">
            <v>-1.554148809501976E-2</v>
          </cell>
          <cell r="BM273">
            <v>0</v>
          </cell>
          <cell r="BN273">
            <v>0</v>
          </cell>
          <cell r="BO273">
            <v>0</v>
          </cell>
        </row>
        <row r="274">
          <cell r="B274" t="str">
            <v>R175</v>
          </cell>
          <cell r="C274" t="str">
            <v>Fylde</v>
          </cell>
          <cell r="E274">
            <v>5.2308539999999999</v>
          </cell>
          <cell r="G274">
            <v>3.7743174134530002</v>
          </cell>
          <cell r="H274">
            <v>1.8297296227999964E-2</v>
          </cell>
          <cell r="I274">
            <v>-7.3784000000000002E-2</v>
          </cell>
          <cell r="J274">
            <v>0</v>
          </cell>
          <cell r="K274">
            <v>0</v>
          </cell>
          <cell r="L274">
            <v>0</v>
          </cell>
          <cell r="M274">
            <v>8.5470000000000008E-3</v>
          </cell>
          <cell r="N274">
            <v>7.8549999999999991E-3</v>
          </cell>
          <cell r="O274">
            <v>0</v>
          </cell>
          <cell r="P274">
            <v>0</v>
          </cell>
          <cell r="Q274">
            <v>1.268972503111111</v>
          </cell>
          <cell r="R274">
            <v>5.8324458908263948E-3</v>
          </cell>
          <cell r="S274">
            <v>6.7522603199347733E-2</v>
          </cell>
          <cell r="T274">
            <v>0</v>
          </cell>
          <cell r="W274">
            <v>0</v>
          </cell>
          <cell r="X274">
            <v>0</v>
          </cell>
          <cell r="Y274">
            <v>0</v>
          </cell>
          <cell r="Z274">
            <v>0</v>
          </cell>
          <cell r="AB274">
            <v>10.308414261882287</v>
          </cell>
          <cell r="AD274">
            <v>5.2884506862079768</v>
          </cell>
          <cell r="AF274">
            <v>3.1967009806119999</v>
          </cell>
          <cell r="AG274">
            <v>1.8724621617000083E-2</v>
          </cell>
          <cell r="AH274">
            <v>-7.3784000000000002E-2</v>
          </cell>
          <cell r="AI274">
            <v>0</v>
          </cell>
          <cell r="AJ274">
            <v>0</v>
          </cell>
          <cell r="AK274">
            <v>0</v>
          </cell>
          <cell r="AL274">
            <v>0</v>
          </cell>
          <cell r="AM274">
            <v>5.9658999999999997E-2</v>
          </cell>
          <cell r="AN274">
            <v>1.644610263111111</v>
          </cell>
          <cell r="AO274">
            <v>1.4903600203959365E-2</v>
          </cell>
          <cell r="AP274">
            <v>0</v>
          </cell>
          <cell r="AQ274">
            <v>0</v>
          </cell>
          <cell r="AR274">
            <v>0</v>
          </cell>
          <cell r="AS274">
            <v>0</v>
          </cell>
          <cell r="AT274">
            <v>0</v>
          </cell>
          <cell r="AV274">
            <v>0</v>
          </cell>
          <cell r="AW274">
            <v>0</v>
          </cell>
          <cell r="AY274">
            <v>10.149265151752049</v>
          </cell>
          <cell r="BA274">
            <v>-0.15914911013023847</v>
          </cell>
          <cell r="BC274">
            <v>-1.5438757706772476E-2</v>
          </cell>
          <cell r="BE274">
            <v>0</v>
          </cell>
          <cell r="BG274">
            <v>10.149265151752049</v>
          </cell>
          <cell r="BH274">
            <v>-1.5438757706772476E-2</v>
          </cell>
          <cell r="BJ274">
            <v>9.9471823353732081</v>
          </cell>
          <cell r="BK274">
            <v>9.7936101974322955</v>
          </cell>
          <cell r="BL274">
            <v>-1.5438757706772312E-2</v>
          </cell>
          <cell r="BM274">
            <v>0</v>
          </cell>
          <cell r="BN274">
            <v>1</v>
          </cell>
          <cell r="BO274">
            <v>0</v>
          </cell>
        </row>
        <row r="275">
          <cell r="B275" t="str">
            <v>R644</v>
          </cell>
          <cell r="C275" t="str">
            <v>Reading</v>
          </cell>
          <cell r="E275">
            <v>65.076509999999999</v>
          </cell>
          <cell r="G275">
            <v>60.516226731064997</v>
          </cell>
          <cell r="H275">
            <v>0.29020184572400154</v>
          </cell>
          <cell r="I275">
            <v>0</v>
          </cell>
          <cell r="J275">
            <v>0</v>
          </cell>
          <cell r="K275">
            <v>0</v>
          </cell>
          <cell r="L275">
            <v>4.9356000000000011E-2</v>
          </cell>
          <cell r="M275">
            <v>8.5470000000000008E-3</v>
          </cell>
          <cell r="N275">
            <v>7.8549999999999991E-3</v>
          </cell>
          <cell r="O275">
            <v>0.44805400000000001</v>
          </cell>
          <cell r="P275">
            <v>0</v>
          </cell>
          <cell r="Q275">
            <v>2.9255275388888888</v>
          </cell>
          <cell r="R275">
            <v>9.128330142100391E-2</v>
          </cell>
          <cell r="S275">
            <v>0.10424899279216301</v>
          </cell>
          <cell r="T275">
            <v>0</v>
          </cell>
          <cell r="W275">
            <v>0.102858</v>
          </cell>
          <cell r="X275">
            <v>8.2120845019518196</v>
          </cell>
          <cell r="Y275">
            <v>0.65614187595916407</v>
          </cell>
          <cell r="Z275">
            <v>4.1457208940677965</v>
          </cell>
          <cell r="AB275">
            <v>142.63461568186983</v>
          </cell>
          <cell r="AD275">
            <v>65.462978330005328</v>
          </cell>
          <cell r="AF275">
            <v>51.943302593399999</v>
          </cell>
          <cell r="AG275">
            <v>0.29697938352299852</v>
          </cell>
          <cell r="AH275">
            <v>0</v>
          </cell>
          <cell r="AI275">
            <v>0</v>
          </cell>
          <cell r="AJ275">
            <v>0</v>
          </cell>
          <cell r="AK275">
            <v>3.290400000000001E-2</v>
          </cell>
          <cell r="AL275">
            <v>0</v>
          </cell>
          <cell r="AM275">
            <v>0.72843400000000003</v>
          </cell>
          <cell r="AN275">
            <v>3.7836831388888892</v>
          </cell>
          <cell r="AO275">
            <v>0.2332554566542917</v>
          </cell>
          <cell r="AP275">
            <v>0</v>
          </cell>
          <cell r="AQ275">
            <v>0</v>
          </cell>
          <cell r="AR275">
            <v>0</v>
          </cell>
          <cell r="AS275">
            <v>7.6719999999999997E-2</v>
          </cell>
          <cell r="AT275">
            <v>8.2120845019518196</v>
          </cell>
          <cell r="AV275">
            <v>0.65614187595916407</v>
          </cell>
          <cell r="AW275">
            <v>9.0239999999999991</v>
          </cell>
          <cell r="AY275">
            <v>140.45048328038246</v>
          </cell>
          <cell r="BA275">
            <v>-2.1841324014873749</v>
          </cell>
          <cell r="BC275">
            <v>-1.5312779377194326E-2</v>
          </cell>
          <cell r="BE275">
            <v>0</v>
          </cell>
          <cell r="BG275">
            <v>140.45048328038246</v>
          </cell>
          <cell r="BH275">
            <v>-1.5312779377194326E-2</v>
          </cell>
          <cell r="BJ275">
            <v>137.63635157444389</v>
          </cell>
          <cell r="BK275">
            <v>135.52875648850249</v>
          </cell>
          <cell r="BL275">
            <v>-1.5312779377194222E-2</v>
          </cell>
          <cell r="BM275">
            <v>0</v>
          </cell>
          <cell r="BN275">
            <v>0</v>
          </cell>
          <cell r="BO275">
            <v>0</v>
          </cell>
        </row>
        <row r="276">
          <cell r="B276" t="str">
            <v>R236</v>
          </cell>
          <cell r="C276" t="str">
            <v>Rushcliffe</v>
          </cell>
          <cell r="E276">
            <v>5.3587400000000001</v>
          </cell>
          <cell r="G276">
            <v>4.5589222590530003</v>
          </cell>
          <cell r="H276">
            <v>2.2542281238999217E-2</v>
          </cell>
          <cell r="I276">
            <v>-0.12810299999999999</v>
          </cell>
          <cell r="J276">
            <v>0</v>
          </cell>
          <cell r="K276">
            <v>0</v>
          </cell>
          <cell r="L276">
            <v>0</v>
          </cell>
          <cell r="M276">
            <v>8.5470000000000008E-3</v>
          </cell>
          <cell r="N276">
            <v>7.8549999999999991E-3</v>
          </cell>
          <cell r="O276">
            <v>0</v>
          </cell>
          <cell r="P276">
            <v>0</v>
          </cell>
          <cell r="Q276">
            <v>1.467214800888889</v>
          </cell>
          <cell r="R276">
            <v>7.0906987095787598E-3</v>
          </cell>
          <cell r="S276">
            <v>6.7316069829855732E-2</v>
          </cell>
          <cell r="T276">
            <v>0</v>
          </cell>
          <cell r="W276">
            <v>0</v>
          </cell>
          <cell r="X276">
            <v>0</v>
          </cell>
          <cell r="Y276">
            <v>0</v>
          </cell>
          <cell r="Z276">
            <v>0</v>
          </cell>
          <cell r="AB276">
            <v>11.370125109720323</v>
          </cell>
          <cell r="AD276">
            <v>5.4070379727919144</v>
          </cell>
          <cell r="AF276">
            <v>3.8404496971740003</v>
          </cell>
          <cell r="AG276">
            <v>2.3068746405999641E-2</v>
          </cell>
          <cell r="AH276">
            <v>-0.12810299999999999</v>
          </cell>
          <cell r="AI276">
            <v>0</v>
          </cell>
          <cell r="AJ276">
            <v>0</v>
          </cell>
          <cell r="AK276">
            <v>0</v>
          </cell>
          <cell r="AL276">
            <v>0</v>
          </cell>
          <cell r="AM276">
            <v>5.8597000000000003E-2</v>
          </cell>
          <cell r="AN276">
            <v>1.9778453075555555</v>
          </cell>
          <cell r="AO276">
            <v>1.81188031080592E-2</v>
          </cell>
          <cell r="AP276">
            <v>0</v>
          </cell>
          <cell r="AQ276">
            <v>0</v>
          </cell>
          <cell r="AR276">
            <v>0</v>
          </cell>
          <cell r="AS276">
            <v>0</v>
          </cell>
          <cell r="AT276">
            <v>0</v>
          </cell>
          <cell r="AV276">
            <v>0</v>
          </cell>
          <cell r="AW276">
            <v>0</v>
          </cell>
          <cell r="AY276">
            <v>11.197014527035531</v>
          </cell>
          <cell r="BA276">
            <v>-0.17311058268479229</v>
          </cell>
          <cell r="BC276">
            <v>-1.5225037632769757E-2</v>
          </cell>
          <cell r="BE276">
            <v>0</v>
          </cell>
          <cell r="BG276">
            <v>11.197014527035531</v>
          </cell>
          <cell r="BH276">
            <v>-1.5225037632769757E-2</v>
          </cell>
          <cell r="BJ276">
            <v>10.971688250889278</v>
          </cell>
          <cell r="BK276">
            <v>10.804643884374471</v>
          </cell>
          <cell r="BL276">
            <v>-1.5225037632769726E-2</v>
          </cell>
          <cell r="BM276">
            <v>0</v>
          </cell>
          <cell r="BN276">
            <v>0</v>
          </cell>
          <cell r="BO276">
            <v>0</v>
          </cell>
        </row>
        <row r="277">
          <cell r="B277" t="str">
            <v>R601</v>
          </cell>
          <cell r="C277" t="str">
            <v>Isle of Wight Council</v>
          </cell>
          <cell r="E277">
            <v>64.079175000000006</v>
          </cell>
          <cell r="G277">
            <v>65.141303359649996</v>
          </cell>
          <cell r="H277">
            <v>0.30982026760799436</v>
          </cell>
          <cell r="I277">
            <v>-0.258851</v>
          </cell>
          <cell r="J277">
            <v>0</v>
          </cell>
          <cell r="K277">
            <v>1.3663E-2</v>
          </cell>
          <cell r="L277">
            <v>3.5415000000000002E-2</v>
          </cell>
          <cell r="M277">
            <v>8.5470000000000008E-3</v>
          </cell>
          <cell r="N277">
            <v>7.8549999999999991E-3</v>
          </cell>
          <cell r="O277">
            <v>0.41095100000000001</v>
          </cell>
          <cell r="P277">
            <v>0.10292236133573496</v>
          </cell>
          <cell r="Q277">
            <v>2.4942224900000003</v>
          </cell>
          <cell r="R277">
            <v>9.8439981514487254E-2</v>
          </cell>
          <cell r="S277">
            <v>0.10273851984720378</v>
          </cell>
          <cell r="T277">
            <v>0</v>
          </cell>
          <cell r="W277">
            <v>0.13841999999999999</v>
          </cell>
          <cell r="X277">
            <v>6.0876889186173448</v>
          </cell>
          <cell r="Y277">
            <v>1.1140464728184623</v>
          </cell>
          <cell r="Z277">
            <v>5.2580753877118642</v>
          </cell>
          <cell r="AB277">
            <v>145.14443275910313</v>
          </cell>
          <cell r="AD277">
            <v>64.420611220461666</v>
          </cell>
          <cell r="AF277">
            <v>55.589900466572999</v>
          </cell>
          <cell r="AG277">
            <v>0.31705598510999977</v>
          </cell>
          <cell r="AH277">
            <v>-0.258851</v>
          </cell>
          <cell r="AI277">
            <v>0</v>
          </cell>
          <cell r="AJ277">
            <v>1.3663E-2</v>
          </cell>
          <cell r="AK277">
            <v>2.3610000000000003E-2</v>
          </cell>
          <cell r="AL277">
            <v>0.10406792645623958</v>
          </cell>
          <cell r="AM277">
            <v>0.74548999999999999</v>
          </cell>
          <cell r="AN277">
            <v>3.2603480900000004</v>
          </cell>
          <cell r="AO277">
            <v>0.2515428614407933</v>
          </cell>
          <cell r="AP277">
            <v>0</v>
          </cell>
          <cell r="AQ277">
            <v>0</v>
          </cell>
          <cell r="AR277">
            <v>0</v>
          </cell>
          <cell r="AS277">
            <v>0.46684399999999998</v>
          </cell>
          <cell r="AT277">
            <v>6.0876889186173448</v>
          </cell>
          <cell r="AV277">
            <v>1.1140464728184623</v>
          </cell>
          <cell r="AW277">
            <v>10.803000000000001</v>
          </cell>
          <cell r="AY277">
            <v>142.93901794147749</v>
          </cell>
          <cell r="BA277">
            <v>-2.2054148176256376</v>
          </cell>
          <cell r="BC277">
            <v>-1.5194622182209183E-2</v>
          </cell>
          <cell r="BE277">
            <v>0</v>
          </cell>
          <cell r="BG277">
            <v>142.93901794147749</v>
          </cell>
          <cell r="BH277">
            <v>-1.5194622182209183E-2</v>
          </cell>
          <cell r="BJ277">
            <v>140.05821855237366</v>
          </cell>
          <cell r="BK277">
            <v>137.93008683795708</v>
          </cell>
          <cell r="BL277">
            <v>-1.5194622182209069E-2</v>
          </cell>
          <cell r="BM277">
            <v>0</v>
          </cell>
          <cell r="BN277">
            <v>1</v>
          </cell>
          <cell r="BO277">
            <v>0</v>
          </cell>
        </row>
        <row r="278">
          <cell r="B278" t="str">
            <v>R99</v>
          </cell>
          <cell r="C278" t="str">
            <v>Colchester</v>
          </cell>
          <cell r="E278">
            <v>10.047473</v>
          </cell>
          <cell r="G278">
            <v>8.4035744573560009</v>
          </cell>
          <cell r="H278">
            <v>4.0908218135000209E-2</v>
          </cell>
          <cell r="I278">
            <v>-0.122572</v>
          </cell>
          <cell r="J278">
            <v>0</v>
          </cell>
          <cell r="K278">
            <v>0</v>
          </cell>
          <cell r="L278">
            <v>0</v>
          </cell>
          <cell r="M278">
            <v>8.5470000000000008E-3</v>
          </cell>
          <cell r="N278">
            <v>7.8549999999999991E-3</v>
          </cell>
          <cell r="O278">
            <v>0</v>
          </cell>
          <cell r="P278">
            <v>0</v>
          </cell>
          <cell r="Q278">
            <v>3.4099058408888885</v>
          </cell>
          <cell r="R278">
            <v>1.301313186688368E-2</v>
          </cell>
          <cell r="S278">
            <v>0.10096575925502149</v>
          </cell>
          <cell r="T278">
            <v>0</v>
          </cell>
          <cell r="W278">
            <v>0</v>
          </cell>
          <cell r="X278">
            <v>0</v>
          </cell>
          <cell r="Y278">
            <v>0</v>
          </cell>
          <cell r="Z278">
            <v>0</v>
          </cell>
          <cell r="AB278">
            <v>21.909670407501796</v>
          </cell>
          <cell r="AD278">
            <v>10.1906187234096</v>
          </cell>
          <cell r="AF278">
            <v>7.1174003568900002</v>
          </cell>
          <cell r="AG278">
            <v>4.1863611764000261E-2</v>
          </cell>
          <cell r="AH278">
            <v>-0.122572</v>
          </cell>
          <cell r="AI278">
            <v>0</v>
          </cell>
          <cell r="AJ278">
            <v>0</v>
          </cell>
          <cell r="AK278">
            <v>0</v>
          </cell>
          <cell r="AL278">
            <v>0</v>
          </cell>
          <cell r="AM278">
            <v>0.114066</v>
          </cell>
          <cell r="AN278">
            <v>4.203669680888888</v>
          </cell>
          <cell r="AO278">
            <v>3.3252347021423996E-2</v>
          </cell>
          <cell r="AP278">
            <v>0</v>
          </cell>
          <cell r="AQ278">
            <v>0</v>
          </cell>
          <cell r="AR278">
            <v>0</v>
          </cell>
          <cell r="AS278">
            <v>0</v>
          </cell>
          <cell r="AT278">
            <v>0</v>
          </cell>
          <cell r="AV278">
            <v>0</v>
          </cell>
          <cell r="AW278">
            <v>0</v>
          </cell>
          <cell r="AY278">
            <v>21.578298719973915</v>
          </cell>
          <cell r="BA278">
            <v>-0.33137168752788071</v>
          </cell>
          <cell r="BC278">
            <v>-1.5124448764615838E-2</v>
          </cell>
          <cell r="BE278">
            <v>0</v>
          </cell>
          <cell r="BG278">
            <v>21.578298719973915</v>
          </cell>
          <cell r="BH278">
            <v>-1.5124448764615838E-2</v>
          </cell>
          <cell r="BJ278">
            <v>21.14190222808875</v>
          </cell>
          <cell r="BK278">
            <v>20.822142611053508</v>
          </cell>
          <cell r="BL278">
            <v>-1.5124448764615658E-2</v>
          </cell>
          <cell r="BM278">
            <v>0</v>
          </cell>
          <cell r="BN278">
            <v>1</v>
          </cell>
          <cell r="BO278">
            <v>0</v>
          </cell>
        </row>
        <row r="279">
          <cell r="B279" t="str">
            <v>R140</v>
          </cell>
          <cell r="C279" t="str">
            <v>North Hertfordshire</v>
          </cell>
          <cell r="E279">
            <v>9.5895989999999998</v>
          </cell>
          <cell r="G279">
            <v>5.1623579607779995</v>
          </cell>
          <cell r="H279">
            <v>2.5772168295000678E-2</v>
          </cell>
          <cell r="I279">
            <v>-9.0842000000000006E-2</v>
          </cell>
          <cell r="J279">
            <v>0</v>
          </cell>
          <cell r="K279">
            <v>0</v>
          </cell>
          <cell r="L279">
            <v>0</v>
          </cell>
          <cell r="M279">
            <v>8.5470000000000008E-3</v>
          </cell>
          <cell r="N279">
            <v>7.8549999999999991E-3</v>
          </cell>
          <cell r="O279">
            <v>0</v>
          </cell>
          <cell r="P279">
            <v>0</v>
          </cell>
          <cell r="Q279">
            <v>1.9824549591111109</v>
          </cell>
          <cell r="R279">
            <v>8.1066631427884357E-3</v>
          </cell>
          <cell r="S279">
            <v>8.1744630758960268E-2</v>
          </cell>
          <cell r="T279">
            <v>0</v>
          </cell>
          <cell r="W279">
            <v>0</v>
          </cell>
          <cell r="X279">
            <v>0</v>
          </cell>
          <cell r="Y279">
            <v>0</v>
          </cell>
          <cell r="Z279">
            <v>0</v>
          </cell>
          <cell r="AB279">
            <v>16.775595382085861</v>
          </cell>
          <cell r="AD279">
            <v>9.6745576614410655</v>
          </cell>
          <cell r="AF279">
            <v>4.3580630975820007</v>
          </cell>
          <cell r="AG279">
            <v>2.6374066068000159E-2</v>
          </cell>
          <cell r="AH279">
            <v>-9.0842000000000006E-2</v>
          </cell>
          <cell r="AI279">
            <v>0</v>
          </cell>
          <cell r="AJ279">
            <v>0</v>
          </cell>
          <cell r="AK279">
            <v>0</v>
          </cell>
          <cell r="AL279">
            <v>0</v>
          </cell>
          <cell r="AM279">
            <v>0.106452</v>
          </cell>
          <cell r="AN279">
            <v>2.4309889324444445</v>
          </cell>
          <cell r="AO279">
            <v>2.0714888527010901E-2</v>
          </cell>
          <cell r="AP279">
            <v>0</v>
          </cell>
          <cell r="AQ279">
            <v>0</v>
          </cell>
          <cell r="AR279">
            <v>0</v>
          </cell>
          <cell r="AS279">
            <v>0</v>
          </cell>
          <cell r="AT279">
            <v>0</v>
          </cell>
          <cell r="AV279">
            <v>0</v>
          </cell>
          <cell r="AW279">
            <v>0</v>
          </cell>
          <cell r="AY279">
            <v>16.526308646062521</v>
          </cell>
          <cell r="BA279">
            <v>-0.24928673602333973</v>
          </cell>
          <cell r="BC279">
            <v>-1.4860082777720385E-2</v>
          </cell>
          <cell r="BE279">
            <v>0</v>
          </cell>
          <cell r="BG279">
            <v>16.526308646062521</v>
          </cell>
          <cell r="BH279">
            <v>-1.4860082777720385E-2</v>
          </cell>
          <cell r="BJ279">
            <v>16.187737687948029</v>
          </cell>
          <cell r="BK279">
            <v>15.947186565921095</v>
          </cell>
          <cell r="BL279">
            <v>-1.4860082777720544E-2</v>
          </cell>
          <cell r="BM279">
            <v>0</v>
          </cell>
          <cell r="BN279">
            <v>0</v>
          </cell>
          <cell r="BO279">
            <v>0</v>
          </cell>
        </row>
        <row r="280">
          <cell r="B280" t="str">
            <v>R255</v>
          </cell>
          <cell r="C280" t="str">
            <v>Lichfield</v>
          </cell>
          <cell r="E280">
            <v>5.3637800000000002</v>
          </cell>
          <cell r="G280">
            <v>4.0011336269999997</v>
          </cell>
          <cell r="H280">
            <v>2.0012567068000323E-2</v>
          </cell>
          <cell r="I280">
            <v>-0.134683</v>
          </cell>
          <cell r="J280">
            <v>0</v>
          </cell>
          <cell r="K280">
            <v>0</v>
          </cell>
          <cell r="L280">
            <v>0</v>
          </cell>
          <cell r="M280">
            <v>8.5470000000000008E-3</v>
          </cell>
          <cell r="N280">
            <v>7.8549999999999991E-3</v>
          </cell>
          <cell r="O280">
            <v>0</v>
          </cell>
          <cell r="P280">
            <v>0</v>
          </cell>
          <cell r="Q280">
            <v>1.1963013422222222</v>
          </cell>
          <cell r="R280">
            <v>6.2949744075027712E-3</v>
          </cell>
          <cell r="S280">
            <v>6.9949061806029236E-2</v>
          </cell>
          <cell r="T280">
            <v>0</v>
          </cell>
          <cell r="W280">
            <v>0</v>
          </cell>
          <cell r="X280">
            <v>0</v>
          </cell>
          <cell r="Y280">
            <v>0</v>
          </cell>
          <cell r="Z280">
            <v>0</v>
          </cell>
          <cell r="AB280">
            <v>10.539190572503754</v>
          </cell>
          <cell r="AD280">
            <v>5.3797517907510581</v>
          </cell>
          <cell r="AF280">
            <v>3.3690150935960004</v>
          </cell>
          <cell r="AG280">
            <v>2.047995186099992E-2</v>
          </cell>
          <cell r="AH280">
            <v>-0.134683</v>
          </cell>
          <cell r="AI280">
            <v>0</v>
          </cell>
          <cell r="AJ280">
            <v>0</v>
          </cell>
          <cell r="AK280">
            <v>0</v>
          </cell>
          <cell r="AL280">
            <v>0</v>
          </cell>
          <cell r="AM280">
            <v>5.8833000000000003E-2</v>
          </cell>
          <cell r="AN280">
            <v>1.6762419288888888</v>
          </cell>
          <cell r="AO280">
            <v>1.608549545416945E-2</v>
          </cell>
          <cell r="AP280">
            <v>0</v>
          </cell>
          <cell r="AQ280">
            <v>0</v>
          </cell>
          <cell r="AR280">
            <v>0</v>
          </cell>
          <cell r="AS280">
            <v>0</v>
          </cell>
          <cell r="AT280">
            <v>0</v>
          </cell>
          <cell r="AV280">
            <v>0</v>
          </cell>
          <cell r="AW280">
            <v>0</v>
          </cell>
          <cell r="AY280">
            <v>10.385724260551116</v>
          </cell>
          <cell r="BA280">
            <v>-0.15346631195263782</v>
          </cell>
          <cell r="BC280">
            <v>-1.4561489413904718E-2</v>
          </cell>
          <cell r="BE280">
            <v>0</v>
          </cell>
          <cell r="BG280">
            <v>10.385724260551116</v>
          </cell>
          <cell r="BH280">
            <v>-1.4561489413904718E-2</v>
          </cell>
          <cell r="BJ280">
            <v>10.16987168235889</v>
          </cell>
          <cell r="BK280">
            <v>10.021783203515453</v>
          </cell>
          <cell r="BL280">
            <v>-1.4561489413904619E-2</v>
          </cell>
          <cell r="BM280">
            <v>0</v>
          </cell>
          <cell r="BN280">
            <v>0</v>
          </cell>
          <cell r="BO280">
            <v>0</v>
          </cell>
        </row>
        <row r="281">
          <cell r="B281" t="str">
            <v>R158</v>
          </cell>
          <cell r="C281" t="str">
            <v>Canterbury</v>
          </cell>
          <cell r="E281">
            <v>8.6496225199999994</v>
          </cell>
          <cell r="G281">
            <v>8.8724121790890003</v>
          </cell>
          <cell r="H281">
            <v>4.4315946224000306E-2</v>
          </cell>
          <cell r="I281">
            <v>-7.3180999999999996E-2</v>
          </cell>
          <cell r="J281">
            <v>0</v>
          </cell>
          <cell r="K281">
            <v>0</v>
          </cell>
          <cell r="L281">
            <v>0</v>
          </cell>
          <cell r="M281">
            <v>8.5470000000000008E-3</v>
          </cell>
          <cell r="N281">
            <v>7.8549999999999991E-3</v>
          </cell>
          <cell r="O281">
            <v>0</v>
          </cell>
          <cell r="P281">
            <v>0</v>
          </cell>
          <cell r="Q281">
            <v>2.5268425848888891</v>
          </cell>
          <cell r="R281">
            <v>1.3939628353554182E-2</v>
          </cell>
          <cell r="S281">
            <v>8.8886025018536152E-2</v>
          </cell>
          <cell r="T281">
            <v>0</v>
          </cell>
          <cell r="W281">
            <v>0</v>
          </cell>
          <cell r="X281">
            <v>0</v>
          </cell>
          <cell r="Y281">
            <v>0</v>
          </cell>
          <cell r="Z281">
            <v>0</v>
          </cell>
          <cell r="AB281">
            <v>20.139239883573975</v>
          </cell>
          <cell r="AD281">
            <v>8.7082362300553857</v>
          </cell>
          <cell r="AF281">
            <v>7.4867962458109991</v>
          </cell>
          <cell r="AG281">
            <v>4.5350925858999601E-2</v>
          </cell>
          <cell r="AH281">
            <v>-7.3180999999999996E-2</v>
          </cell>
          <cell r="AI281">
            <v>0</v>
          </cell>
          <cell r="AJ281">
            <v>0</v>
          </cell>
          <cell r="AK281">
            <v>0</v>
          </cell>
          <cell r="AL281">
            <v>0</v>
          </cell>
          <cell r="AM281">
            <v>9.9652000000000004E-2</v>
          </cell>
          <cell r="AN281">
            <v>3.5491073315555557</v>
          </cell>
          <cell r="AO281">
            <v>3.5619815744867847E-2</v>
          </cell>
          <cell r="AP281">
            <v>0</v>
          </cell>
          <cell r="AQ281">
            <v>0</v>
          </cell>
          <cell r="AR281">
            <v>0</v>
          </cell>
          <cell r="AS281">
            <v>0</v>
          </cell>
          <cell r="AT281">
            <v>0</v>
          </cell>
          <cell r="AV281">
            <v>0</v>
          </cell>
          <cell r="AW281">
            <v>0</v>
          </cell>
          <cell r="AY281">
            <v>19.851581549025806</v>
          </cell>
          <cell r="BA281">
            <v>-0.28765833454816914</v>
          </cell>
          <cell r="BC281">
            <v>-1.4283475255825811E-2</v>
          </cell>
          <cell r="BE281">
            <v>0</v>
          </cell>
          <cell r="BG281">
            <v>19.851581549025806</v>
          </cell>
          <cell r="BH281">
            <v>-1.4283475255825811E-2</v>
          </cell>
          <cell r="BJ281">
            <v>19.433511898963125</v>
          </cell>
          <cell r="BK281">
            <v>19.155933812620489</v>
          </cell>
          <cell r="BL281">
            <v>-1.4283475255825811E-2</v>
          </cell>
          <cell r="BM281">
            <v>0</v>
          </cell>
          <cell r="BN281">
            <v>1</v>
          </cell>
          <cell r="BO281">
            <v>0</v>
          </cell>
        </row>
        <row r="282">
          <cell r="B282" t="str">
            <v>R112</v>
          </cell>
          <cell r="C282" t="str">
            <v>Stroud</v>
          </cell>
          <cell r="E282">
            <v>7.6401839999999996</v>
          </cell>
          <cell r="G282">
            <v>4.8380556900049996</v>
          </cell>
          <cell r="H282">
            <v>2.3353851625000126E-2</v>
          </cell>
          <cell r="I282">
            <v>-0.23428599999999999</v>
          </cell>
          <cell r="J282">
            <v>0</v>
          </cell>
          <cell r="K282">
            <v>0</v>
          </cell>
          <cell r="L282">
            <v>0</v>
          </cell>
          <cell r="M282">
            <v>8.5470000000000008E-3</v>
          </cell>
          <cell r="N282">
            <v>7.8549999999999991E-3</v>
          </cell>
          <cell r="O282">
            <v>0</v>
          </cell>
          <cell r="P282">
            <v>0</v>
          </cell>
          <cell r="Q282">
            <v>1.6101052317854405</v>
          </cell>
          <cell r="R282">
            <v>7.4567156681923314E-3</v>
          </cell>
          <cell r="S282">
            <v>7.3064550272631965E-2</v>
          </cell>
          <cell r="T282">
            <v>0</v>
          </cell>
          <cell r="W282">
            <v>0</v>
          </cell>
          <cell r="X282">
            <v>0</v>
          </cell>
          <cell r="Y282">
            <v>0</v>
          </cell>
          <cell r="Z282">
            <v>0</v>
          </cell>
          <cell r="AB282">
            <v>13.974336039356263</v>
          </cell>
          <cell r="AD282">
            <v>7.6963087271555137</v>
          </cell>
          <cell r="AF282">
            <v>4.1049861429129999</v>
          </cell>
          <cell r="AG282">
            <v>2.3899270663999952E-2</v>
          </cell>
          <cell r="AH282">
            <v>-0.23428599999999999</v>
          </cell>
          <cell r="AI282">
            <v>0</v>
          </cell>
          <cell r="AJ282">
            <v>0</v>
          </cell>
          <cell r="AK282">
            <v>0</v>
          </cell>
          <cell r="AL282">
            <v>0</v>
          </cell>
          <cell r="AM282">
            <v>8.3406999999999995E-2</v>
          </cell>
          <cell r="AN282">
            <v>2.0862803784521073</v>
          </cell>
          <cell r="AO282">
            <v>1.9054083181145813E-2</v>
          </cell>
          <cell r="AP282">
            <v>0</v>
          </cell>
          <cell r="AQ282">
            <v>0</v>
          </cell>
          <cell r="AR282">
            <v>0</v>
          </cell>
          <cell r="AS282">
            <v>0</v>
          </cell>
          <cell r="AT282">
            <v>0</v>
          </cell>
          <cell r="AV282">
            <v>0</v>
          </cell>
          <cell r="AW282">
            <v>0</v>
          </cell>
          <cell r="AY282">
            <v>13.779649602365765</v>
          </cell>
          <cell r="BA282">
            <v>-0.19468643699049792</v>
          </cell>
          <cell r="BC282">
            <v>-1.3931712851487024E-2</v>
          </cell>
          <cell r="BE282">
            <v>0</v>
          </cell>
          <cell r="BG282">
            <v>13.779649602365765</v>
          </cell>
          <cell r="BH282">
            <v>-1.3931712851487024E-2</v>
          </cell>
          <cell r="BJ282">
            <v>13.484641290878027</v>
          </cell>
          <cell r="BK282">
            <v>13.296777140508208</v>
          </cell>
          <cell r="BL282">
            <v>-1.3931712851487104E-2</v>
          </cell>
          <cell r="BM282">
            <v>0</v>
          </cell>
          <cell r="BN282">
            <v>0</v>
          </cell>
          <cell r="BO282">
            <v>0</v>
          </cell>
        </row>
        <row r="283">
          <cell r="B283" t="str">
            <v>R78</v>
          </cell>
          <cell r="C283" t="str">
            <v>East Dorset</v>
          </cell>
          <cell r="E283">
            <v>7.1825580000000002</v>
          </cell>
          <cell r="G283">
            <v>2.6273122500069999</v>
          </cell>
          <cell r="H283">
            <v>1.3058716878000181E-2</v>
          </cell>
          <cell r="I283">
            <v>-0.12083000000000001</v>
          </cell>
          <cell r="J283">
            <v>0</v>
          </cell>
          <cell r="K283">
            <v>0</v>
          </cell>
          <cell r="L283">
            <v>0</v>
          </cell>
          <cell r="M283">
            <v>8.5470000000000008E-3</v>
          </cell>
          <cell r="N283">
            <v>7.8549999999999991E-3</v>
          </cell>
          <cell r="O283">
            <v>0</v>
          </cell>
          <cell r="P283">
            <v>0</v>
          </cell>
          <cell r="Q283">
            <v>0.64765096444444448</v>
          </cell>
          <cell r="R283">
            <v>4.107633381763183E-3</v>
          </cell>
          <cell r="S283">
            <v>6.3108181839086022E-2</v>
          </cell>
          <cell r="T283">
            <v>0</v>
          </cell>
          <cell r="W283">
            <v>0</v>
          </cell>
          <cell r="X283">
            <v>0</v>
          </cell>
          <cell r="Y283">
            <v>0</v>
          </cell>
          <cell r="Z283">
            <v>0</v>
          </cell>
          <cell r="AB283">
            <v>10.433367746550292</v>
          </cell>
          <cell r="AD283">
            <v>7.2173983849645742</v>
          </cell>
          <cell r="AF283">
            <v>2.2317140366699997</v>
          </cell>
          <cell r="AG283">
            <v>1.3363697526999983E-2</v>
          </cell>
          <cell r="AH283">
            <v>-0.12083000000000001</v>
          </cell>
          <cell r="AI283">
            <v>0</v>
          </cell>
          <cell r="AJ283">
            <v>0</v>
          </cell>
          <cell r="AK283">
            <v>0</v>
          </cell>
          <cell r="AL283">
            <v>0</v>
          </cell>
          <cell r="AM283">
            <v>7.8498999999999999E-2</v>
          </cell>
          <cell r="AN283">
            <v>0.86071944444444448</v>
          </cell>
          <cell r="AO283">
            <v>1.0496201225376832E-2</v>
          </cell>
          <cell r="AP283">
            <v>0</v>
          </cell>
          <cell r="AQ283">
            <v>0</v>
          </cell>
          <cell r="AR283">
            <v>0</v>
          </cell>
          <cell r="AS283">
            <v>0</v>
          </cell>
          <cell r="AT283">
            <v>0</v>
          </cell>
          <cell r="AV283">
            <v>0</v>
          </cell>
          <cell r="AW283">
            <v>0</v>
          </cell>
          <cell r="AY283">
            <v>10.291360764831397</v>
          </cell>
          <cell r="BA283">
            <v>-0.14200698171889492</v>
          </cell>
          <cell r="BC283">
            <v>-1.3610847922603741E-2</v>
          </cell>
          <cell r="BE283">
            <v>0</v>
          </cell>
          <cell r="BG283">
            <v>10.291360764831397</v>
          </cell>
          <cell r="BH283">
            <v>-1.3610847922603741E-2</v>
          </cell>
          <cell r="BJ283">
            <v>10.067757145800545</v>
          </cell>
          <cell r="BK283">
            <v>9.9307264343673474</v>
          </cell>
          <cell r="BL283">
            <v>-1.3610847922603699E-2</v>
          </cell>
          <cell r="BM283">
            <v>0</v>
          </cell>
          <cell r="BN283">
            <v>0</v>
          </cell>
          <cell r="BO283">
            <v>0</v>
          </cell>
        </row>
        <row r="284">
          <cell r="B284" t="str">
            <v>R282</v>
          </cell>
          <cell r="C284" t="str">
            <v>Rugby</v>
          </cell>
          <cell r="E284">
            <v>5.63673</v>
          </cell>
          <cell r="G284">
            <v>4.6856259144339996</v>
          </cell>
          <cell r="H284">
            <v>2.2826252611000093E-2</v>
          </cell>
          <cell r="I284">
            <v>-6.4839999999999995E-2</v>
          </cell>
          <cell r="J284">
            <v>0</v>
          </cell>
          <cell r="K284">
            <v>0</v>
          </cell>
          <cell r="L284">
            <v>0</v>
          </cell>
          <cell r="M284">
            <v>8.5470000000000008E-3</v>
          </cell>
          <cell r="N284">
            <v>7.8549999999999991E-3</v>
          </cell>
          <cell r="O284">
            <v>0</v>
          </cell>
          <cell r="P284">
            <v>0</v>
          </cell>
          <cell r="Q284">
            <v>1.7977722808888887</v>
          </cell>
          <cell r="R284">
            <v>7.2634898124736566E-3</v>
          </cell>
          <cell r="S284">
            <v>7.4869913858716219E-2</v>
          </cell>
          <cell r="T284">
            <v>0</v>
          </cell>
          <cell r="W284">
            <v>0</v>
          </cell>
          <cell r="X284">
            <v>0</v>
          </cell>
          <cell r="Y284">
            <v>0</v>
          </cell>
          <cell r="Z284">
            <v>0</v>
          </cell>
          <cell r="AB284">
            <v>12.176649851605077</v>
          </cell>
          <cell r="AD284">
            <v>5.696904528737285</v>
          </cell>
          <cell r="AF284">
            <v>3.9628367675250002</v>
          </cell>
          <cell r="AG284">
            <v>2.3359349806999788E-2</v>
          </cell>
          <cell r="AH284">
            <v>-6.4839999999999995E-2</v>
          </cell>
          <cell r="AI284">
            <v>0</v>
          </cell>
          <cell r="AJ284">
            <v>0</v>
          </cell>
          <cell r="AK284">
            <v>0</v>
          </cell>
          <cell r="AL284">
            <v>0</v>
          </cell>
          <cell r="AM284">
            <v>6.2916E-2</v>
          </cell>
          <cell r="AN284">
            <v>2.3125926542222222</v>
          </cell>
          <cell r="AO284">
            <v>1.8560334768112353E-2</v>
          </cell>
          <cell r="AP284">
            <v>0</v>
          </cell>
          <cell r="AQ284">
            <v>0</v>
          </cell>
          <cell r="AR284">
            <v>0</v>
          </cell>
          <cell r="AS284">
            <v>0</v>
          </cell>
          <cell r="AT284">
            <v>0</v>
          </cell>
          <cell r="AV284">
            <v>0</v>
          </cell>
          <cell r="AW284">
            <v>0</v>
          </cell>
          <cell r="AY284">
            <v>12.01232963505962</v>
          </cell>
          <cell r="BA284">
            <v>-0.16432021654545714</v>
          </cell>
          <cell r="BC284">
            <v>-1.3494698340512527E-2</v>
          </cell>
          <cell r="BE284">
            <v>0</v>
          </cell>
          <cell r="BG284">
            <v>12.01232963505962</v>
          </cell>
          <cell r="BH284">
            <v>-1.3494698340512527E-2</v>
          </cell>
          <cell r="BJ284">
            <v>11.749950402729938</v>
          </cell>
          <cell r="BK284">
            <v>11.591388366529115</v>
          </cell>
          <cell r="BL284">
            <v>-1.3494698340512472E-2</v>
          </cell>
          <cell r="BM284">
            <v>0</v>
          </cell>
          <cell r="BN284">
            <v>0</v>
          </cell>
          <cell r="BO284">
            <v>0</v>
          </cell>
        </row>
        <row r="285">
          <cell r="B285" t="str">
            <v>R159</v>
          </cell>
          <cell r="C285" t="str">
            <v>Dartford</v>
          </cell>
          <cell r="E285">
            <v>5.2697690000000001</v>
          </cell>
          <cell r="G285">
            <v>5.2476137854589995</v>
          </cell>
          <cell r="H285">
            <v>2.5677202604000457E-2</v>
          </cell>
          <cell r="I285">
            <v>-0.10948099999999999</v>
          </cell>
          <cell r="J285">
            <v>0</v>
          </cell>
          <cell r="K285">
            <v>0</v>
          </cell>
          <cell r="L285">
            <v>0</v>
          </cell>
          <cell r="M285">
            <v>8.5470000000000008E-3</v>
          </cell>
          <cell r="N285">
            <v>7.8549999999999991E-3</v>
          </cell>
          <cell r="O285">
            <v>0</v>
          </cell>
          <cell r="P285">
            <v>0</v>
          </cell>
          <cell r="Q285">
            <v>1.9390209217777779</v>
          </cell>
          <cell r="R285">
            <v>8.1554448459568302E-3</v>
          </cell>
          <cell r="S285">
            <v>7.6345205298664079E-2</v>
          </cell>
          <cell r="T285">
            <v>0</v>
          </cell>
          <cell r="W285">
            <v>0</v>
          </cell>
          <cell r="X285">
            <v>0</v>
          </cell>
          <cell r="Y285">
            <v>0</v>
          </cell>
          <cell r="Z285">
            <v>0</v>
          </cell>
          <cell r="AB285">
            <v>12.473502559985395</v>
          </cell>
          <cell r="AD285">
            <v>5.3272849596196981</v>
          </cell>
          <cell r="AF285">
            <v>4.4341703400809998</v>
          </cell>
          <cell r="AG285">
            <v>2.6276882495000028E-2</v>
          </cell>
          <cell r="AH285">
            <v>-0.10948099999999999</v>
          </cell>
          <cell r="AI285">
            <v>0</v>
          </cell>
          <cell r="AJ285">
            <v>0</v>
          </cell>
          <cell r="AK285">
            <v>0</v>
          </cell>
          <cell r="AL285">
            <v>0</v>
          </cell>
          <cell r="AM285">
            <v>5.9284000000000003E-2</v>
          </cell>
          <cell r="AN285">
            <v>2.552300495111111</v>
          </cell>
          <cell r="AO285">
            <v>2.0839540005121223E-2</v>
          </cell>
          <cell r="AP285">
            <v>0</v>
          </cell>
          <cell r="AQ285">
            <v>0</v>
          </cell>
          <cell r="AR285">
            <v>0</v>
          </cell>
          <cell r="AS285">
            <v>0</v>
          </cell>
          <cell r="AT285">
            <v>0</v>
          </cell>
          <cell r="AV285">
            <v>0</v>
          </cell>
          <cell r="AW285">
            <v>0</v>
          </cell>
          <cell r="AY285">
            <v>12.31067521731193</v>
          </cell>
          <cell r="BA285">
            <v>-0.16282734267346477</v>
          </cell>
          <cell r="BC285">
            <v>-1.3053858921375443E-2</v>
          </cell>
          <cell r="BE285">
            <v>0</v>
          </cell>
          <cell r="BG285">
            <v>12.31067521731193</v>
          </cell>
          <cell r="BH285">
            <v>-1.3053858921375443E-2</v>
          </cell>
          <cell r="BJ285">
            <v>12.036400669666456</v>
          </cell>
          <cell r="BK285">
            <v>11.879279193403482</v>
          </cell>
          <cell r="BL285">
            <v>-1.3053858921375375E-2</v>
          </cell>
          <cell r="BM285">
            <v>0</v>
          </cell>
          <cell r="BN285">
            <v>0</v>
          </cell>
          <cell r="BO285">
            <v>0</v>
          </cell>
        </row>
        <row r="286">
          <cell r="B286" t="str">
            <v>R388</v>
          </cell>
          <cell r="C286" t="str">
            <v>Croydon</v>
          </cell>
          <cell r="E286">
            <v>129.31354999999999</v>
          </cell>
          <cell r="G286">
            <v>148.005910860564</v>
          </cell>
          <cell r="H286">
            <v>0.70004182204300169</v>
          </cell>
          <cell r="I286">
            <v>0</v>
          </cell>
          <cell r="J286">
            <v>0</v>
          </cell>
          <cell r="K286">
            <v>0</v>
          </cell>
          <cell r="L286">
            <v>0.111764</v>
          </cell>
          <cell r="M286">
            <v>8.5470000000000008E-3</v>
          </cell>
          <cell r="N286">
            <v>7.8549999999999991E-3</v>
          </cell>
          <cell r="O286">
            <v>1.374968</v>
          </cell>
          <cell r="P286">
            <v>0</v>
          </cell>
          <cell r="Q286">
            <v>8.3122586888888872</v>
          </cell>
          <cell r="R286">
            <v>0.22019890497028649</v>
          </cell>
          <cell r="S286">
            <v>0.21205751255781424</v>
          </cell>
          <cell r="T286">
            <v>0.1</v>
          </cell>
          <cell r="W286">
            <v>0.25309300000000001</v>
          </cell>
          <cell r="X286">
            <v>18.824625773975939</v>
          </cell>
          <cell r="Y286">
            <v>1.5977697208206447</v>
          </cell>
          <cell r="Z286">
            <v>10.031908887711865</v>
          </cell>
          <cell r="AB286">
            <v>319.07454917153245</v>
          </cell>
          <cell r="AD286">
            <v>130.70890951108447</v>
          </cell>
          <cell r="AF286">
            <v>128.07686271766701</v>
          </cell>
          <cell r="AG286">
            <v>0.71639099410700802</v>
          </cell>
          <cell r="AH286">
            <v>0</v>
          </cell>
          <cell r="AI286">
            <v>0</v>
          </cell>
          <cell r="AJ286">
            <v>0</v>
          </cell>
          <cell r="AK286">
            <v>7.450933333333333E-2</v>
          </cell>
          <cell r="AL286">
            <v>0</v>
          </cell>
          <cell r="AM286">
            <v>1.5742240000000001</v>
          </cell>
          <cell r="AN286">
            <v>11.184852155555554</v>
          </cell>
          <cell r="AO286">
            <v>0.56267242019142005</v>
          </cell>
          <cell r="AP286">
            <v>0</v>
          </cell>
          <cell r="AQ286">
            <v>0</v>
          </cell>
          <cell r="AR286">
            <v>0</v>
          </cell>
          <cell r="AS286">
            <v>0.188778</v>
          </cell>
          <cell r="AT286">
            <v>18.824625773975939</v>
          </cell>
          <cell r="AV286">
            <v>1.5977697208206447</v>
          </cell>
          <cell r="AW286">
            <v>21.498000000000001</v>
          </cell>
          <cell r="AY286">
            <v>315.0075946267354</v>
          </cell>
          <cell r="BA286">
            <v>-4.0669545447970563</v>
          </cell>
          <cell r="BC286">
            <v>-1.2746095090808034E-2</v>
          </cell>
          <cell r="BE286">
            <v>0</v>
          </cell>
          <cell r="BG286">
            <v>315.0075946267354</v>
          </cell>
          <cell r="BH286">
            <v>-1.2746095090808034E-2</v>
          </cell>
          <cell r="BJ286">
            <v>307.89340033824897</v>
          </cell>
          <cell r="BK286">
            <v>303.96896177970541</v>
          </cell>
          <cell r="BL286">
            <v>-1.2746095090808063E-2</v>
          </cell>
          <cell r="BM286">
            <v>0</v>
          </cell>
          <cell r="BN286">
            <v>0</v>
          </cell>
          <cell r="BO286">
            <v>0</v>
          </cell>
        </row>
        <row r="287">
          <cell r="B287" t="str">
            <v>R165</v>
          </cell>
          <cell r="C287" t="str">
            <v>Sevenoaks</v>
          </cell>
          <cell r="E287">
            <v>9.0104579999999999</v>
          </cell>
          <cell r="G287">
            <v>4.3689218344259997</v>
          </cell>
          <cell r="H287">
            <v>2.1785194500999524E-2</v>
          </cell>
          <cell r="I287">
            <v>-0.27104899999999998</v>
          </cell>
          <cell r="J287">
            <v>0</v>
          </cell>
          <cell r="K287">
            <v>0</v>
          </cell>
          <cell r="L287">
            <v>0</v>
          </cell>
          <cell r="M287">
            <v>8.5470000000000008E-3</v>
          </cell>
          <cell r="N287">
            <v>7.8549999999999991E-3</v>
          </cell>
          <cell r="O287">
            <v>0</v>
          </cell>
          <cell r="P287">
            <v>0</v>
          </cell>
          <cell r="Q287">
            <v>1.3889736871111111</v>
          </cell>
          <cell r="R287">
            <v>6.8525562655677632E-3</v>
          </cell>
          <cell r="S287">
            <v>7.1225144096680404E-2</v>
          </cell>
          <cell r="T287">
            <v>0</v>
          </cell>
          <cell r="W287">
            <v>0</v>
          </cell>
          <cell r="X287">
            <v>0</v>
          </cell>
          <cell r="Y287">
            <v>0</v>
          </cell>
          <cell r="Z287">
            <v>0</v>
          </cell>
          <cell r="AB287">
            <v>14.613569416400358</v>
          </cell>
          <cell r="AD287">
            <v>9.0662501373512079</v>
          </cell>
          <cell r="AF287">
            <v>3.6944700191590001</v>
          </cell>
          <cell r="AG287">
            <v>2.2293978236999829E-2</v>
          </cell>
          <cell r="AH287">
            <v>-0.27104899999999998</v>
          </cell>
          <cell r="AI287">
            <v>0</v>
          </cell>
          <cell r="AJ287">
            <v>0</v>
          </cell>
          <cell r="AK287">
            <v>0</v>
          </cell>
          <cell r="AL287">
            <v>0</v>
          </cell>
          <cell r="AM287">
            <v>9.8199999999999996E-2</v>
          </cell>
          <cell r="AN287">
            <v>1.8023751804444446</v>
          </cell>
          <cell r="AO287">
            <v>1.7510279712631562E-2</v>
          </cell>
          <cell r="AP287">
            <v>0</v>
          </cell>
          <cell r="AQ287">
            <v>0</v>
          </cell>
          <cell r="AR287">
            <v>0</v>
          </cell>
          <cell r="AS287">
            <v>0</v>
          </cell>
          <cell r="AT287">
            <v>0</v>
          </cell>
          <cell r="AV287">
            <v>0</v>
          </cell>
          <cell r="AW287">
            <v>0</v>
          </cell>
          <cell r="AY287">
            <v>14.430050594904285</v>
          </cell>
          <cell r="BA287">
            <v>-0.18351882149607235</v>
          </cell>
          <cell r="BC287">
            <v>-1.2558110634498019E-2</v>
          </cell>
          <cell r="BE287">
            <v>0</v>
          </cell>
          <cell r="BG287">
            <v>14.430050594904285</v>
          </cell>
          <cell r="BH287">
            <v>-1.2558110634498019E-2</v>
          </cell>
          <cell r="BJ287">
            <v>14.101474374490728</v>
          </cell>
          <cell r="BK287">
            <v>13.924386499186333</v>
          </cell>
          <cell r="BL287">
            <v>-1.2558110634498104E-2</v>
          </cell>
          <cell r="BM287">
            <v>0</v>
          </cell>
          <cell r="BN287">
            <v>0</v>
          </cell>
          <cell r="BO287">
            <v>0</v>
          </cell>
        </row>
        <row r="288">
          <cell r="B288" t="str">
            <v>R672</v>
          </cell>
          <cell r="C288" t="str">
            <v>Cornwall</v>
          </cell>
          <cell r="E288">
            <v>223.21397899999999</v>
          </cell>
          <cell r="G288">
            <v>223.119867153879</v>
          </cell>
          <cell r="H288">
            <v>1.0601736136300266</v>
          </cell>
          <cell r="I288">
            <v>-1.7542329999999999</v>
          </cell>
          <cell r="J288">
            <v>4.4949999999999999E-3</v>
          </cell>
          <cell r="K288">
            <v>0.32483800000000002</v>
          </cell>
          <cell r="L288">
            <v>0.16064499999999995</v>
          </cell>
          <cell r="M288">
            <v>8.5470000000000008E-3</v>
          </cell>
          <cell r="N288">
            <v>7.8549999999999991E-3</v>
          </cell>
          <cell r="O288">
            <v>1.1758690000000001</v>
          </cell>
          <cell r="P288">
            <v>0.50740356337864456</v>
          </cell>
          <cell r="Q288">
            <v>12.496327026666668</v>
          </cell>
          <cell r="R288">
            <v>0.33746091094087061</v>
          </cell>
          <cell r="S288">
            <v>0.23003124292029872</v>
          </cell>
          <cell r="T288">
            <v>0</v>
          </cell>
          <cell r="W288">
            <v>0.50450799999999996</v>
          </cell>
          <cell r="X288">
            <v>18.338602938369458</v>
          </cell>
          <cell r="Y288">
            <v>3.6179357916126089</v>
          </cell>
          <cell r="Z288">
            <v>18.800386843220338</v>
          </cell>
          <cell r="AB288">
            <v>502.15469208461786</v>
          </cell>
          <cell r="AD288">
            <v>225.76639238316062</v>
          </cell>
          <cell r="AF288">
            <v>190.79962055499601</v>
          </cell>
          <cell r="AG288">
            <v>1.084933506941989</v>
          </cell>
          <cell r="AH288">
            <v>-1.7542329999999999</v>
          </cell>
          <cell r="AI288">
            <v>4.4949999999999999E-3</v>
          </cell>
          <cell r="AJ288">
            <v>0.32483800000000002</v>
          </cell>
          <cell r="AK288">
            <v>0.10709666666666663</v>
          </cell>
          <cell r="AL288">
            <v>0.51813058306324</v>
          </cell>
          <cell r="AM288">
            <v>2.61503</v>
          </cell>
          <cell r="AN288">
            <v>15.374744893333334</v>
          </cell>
          <cell r="AO288">
            <v>0.86231104330297736</v>
          </cell>
          <cell r="AP288">
            <v>0</v>
          </cell>
          <cell r="AQ288">
            <v>0</v>
          </cell>
          <cell r="AR288">
            <v>0</v>
          </cell>
          <cell r="AS288">
            <v>0.376303</v>
          </cell>
          <cell r="AT288">
            <v>18.338602938369458</v>
          </cell>
          <cell r="AV288">
            <v>3.6179357916126089</v>
          </cell>
          <cell r="AW288">
            <v>37.853999999999999</v>
          </cell>
          <cell r="AY288">
            <v>495.89020136144683</v>
          </cell>
          <cell r="BA288">
            <v>-6.2644907231710363</v>
          </cell>
          <cell r="BC288">
            <v>-1.247522092677252E-2</v>
          </cell>
          <cell r="BE288">
            <v>0</v>
          </cell>
          <cell r="BG288">
            <v>495.89020136144683</v>
          </cell>
          <cell r="BH288">
            <v>-1.247522092677252E-2</v>
          </cell>
          <cell r="BJ288">
            <v>484.55796942495078</v>
          </cell>
          <cell r="BK288">
            <v>478.51300170454618</v>
          </cell>
          <cell r="BL288">
            <v>-1.2475220926772633E-2</v>
          </cell>
          <cell r="BM288">
            <v>0</v>
          </cell>
          <cell r="BN288">
            <v>1</v>
          </cell>
          <cell r="BO288">
            <v>1</v>
          </cell>
        </row>
        <row r="289">
          <cell r="B289" t="str">
            <v>R250</v>
          </cell>
          <cell r="C289" t="str">
            <v>Taunton Deane</v>
          </cell>
          <cell r="E289">
            <v>5.2352622999999996</v>
          </cell>
          <cell r="G289">
            <v>5.1781776980360004</v>
          </cell>
          <cell r="H289">
            <v>2.5603662184000016E-2</v>
          </cell>
          <cell r="I289">
            <v>-5.0439999999999999E-2</v>
          </cell>
          <cell r="J289">
            <v>0</v>
          </cell>
          <cell r="K289">
            <v>0</v>
          </cell>
          <cell r="L289">
            <v>0</v>
          </cell>
          <cell r="M289">
            <v>8.5470000000000008E-3</v>
          </cell>
          <cell r="N289">
            <v>7.8549999999999991E-3</v>
          </cell>
          <cell r="O289">
            <v>0</v>
          </cell>
          <cell r="P289">
            <v>0</v>
          </cell>
          <cell r="Q289">
            <v>2.3028510035555558</v>
          </cell>
          <cell r="R289">
            <v>8.1308343264306533E-3</v>
          </cell>
          <cell r="S289">
            <v>7.8865644828486223E-2</v>
          </cell>
          <cell r="T289">
            <v>0</v>
          </cell>
          <cell r="W289">
            <v>0</v>
          </cell>
          <cell r="X289">
            <v>0</v>
          </cell>
          <cell r="Y289">
            <v>0</v>
          </cell>
          <cell r="Z289">
            <v>0</v>
          </cell>
          <cell r="AB289">
            <v>12.794853142930474</v>
          </cell>
          <cell r="AD289">
            <v>5.328090580794612</v>
          </cell>
          <cell r="AF289">
            <v>4.3703625227599998</v>
          </cell>
          <cell r="AG289">
            <v>2.6201624569999984E-2</v>
          </cell>
          <cell r="AH289">
            <v>-5.0439999999999999E-2</v>
          </cell>
          <cell r="AI289">
            <v>0</v>
          </cell>
          <cell r="AJ289">
            <v>0</v>
          </cell>
          <cell r="AK289">
            <v>0</v>
          </cell>
          <cell r="AL289">
            <v>0</v>
          </cell>
          <cell r="AM289">
            <v>6.2400999999999998E-2</v>
          </cell>
          <cell r="AN289">
            <v>2.8790309502222224</v>
          </cell>
          <cell r="AO289">
            <v>2.0776652950411159E-2</v>
          </cell>
          <cell r="AP289">
            <v>0</v>
          </cell>
          <cell r="AQ289">
            <v>0</v>
          </cell>
          <cell r="AR289">
            <v>0</v>
          </cell>
          <cell r="AS289">
            <v>0</v>
          </cell>
          <cell r="AT289">
            <v>0</v>
          </cell>
          <cell r="AV289">
            <v>0</v>
          </cell>
          <cell r="AW289">
            <v>0</v>
          </cell>
          <cell r="AY289">
            <v>12.636423331297246</v>
          </cell>
          <cell r="BA289">
            <v>-0.15842981163322811</v>
          </cell>
          <cell r="BC289">
            <v>-1.2382307937685487E-2</v>
          </cell>
          <cell r="BE289">
            <v>0</v>
          </cell>
          <cell r="BG289">
            <v>12.636423331297246</v>
          </cell>
          <cell r="BH289">
            <v>-1.2382307937685487E-2</v>
          </cell>
          <cell r="BJ289">
            <v>12.34649034601494</v>
          </cell>
          <cell r="BK289">
            <v>12.193612300600924</v>
          </cell>
          <cell r="BL289">
            <v>-1.238230793768539E-2</v>
          </cell>
          <cell r="BM289">
            <v>0</v>
          </cell>
          <cell r="BN289">
            <v>0</v>
          </cell>
          <cell r="BO289">
            <v>1</v>
          </cell>
        </row>
        <row r="290">
          <cell r="B290" t="str">
            <v>R397</v>
          </cell>
          <cell r="C290" t="str">
            <v>Merton</v>
          </cell>
          <cell r="E290">
            <v>75.342521000000005</v>
          </cell>
          <cell r="G290">
            <v>72.617292242714001</v>
          </cell>
          <cell r="H290">
            <v>0.33998629539701342</v>
          </cell>
          <cell r="I290">
            <v>0</v>
          </cell>
          <cell r="J290">
            <v>0</v>
          </cell>
          <cell r="K290">
            <v>0</v>
          </cell>
          <cell r="L290">
            <v>6.121299999999999E-2</v>
          </cell>
          <cell r="M290">
            <v>8.5470000000000008E-3</v>
          </cell>
          <cell r="N290">
            <v>7.8549999999999991E-3</v>
          </cell>
          <cell r="O290">
            <v>0.43797700000000001</v>
          </cell>
          <cell r="P290">
            <v>0</v>
          </cell>
          <cell r="Q290">
            <v>3.0909052344444441</v>
          </cell>
          <cell r="R290">
            <v>0.10809609466876297</v>
          </cell>
          <cell r="S290">
            <v>0.10558413547366581</v>
          </cell>
          <cell r="T290">
            <v>0</v>
          </cell>
          <cell r="W290">
            <v>0.135078</v>
          </cell>
          <cell r="X290">
            <v>9.2362087047234098</v>
          </cell>
          <cell r="Y290">
            <v>0.86430368697759374</v>
          </cell>
          <cell r="Z290">
            <v>5.3015366101694914</v>
          </cell>
          <cell r="AB290">
            <v>167.65710400456837</v>
          </cell>
          <cell r="AD290">
            <v>76.148186765845139</v>
          </cell>
          <cell r="AF290">
            <v>62.842741935287002</v>
          </cell>
          <cell r="AG290">
            <v>0.34792652734899893</v>
          </cell>
          <cell r="AH290">
            <v>0</v>
          </cell>
          <cell r="AI290">
            <v>0</v>
          </cell>
          <cell r="AJ290">
            <v>0</v>
          </cell>
          <cell r="AK290">
            <v>4.0808666666666653E-2</v>
          </cell>
          <cell r="AL290">
            <v>0</v>
          </cell>
          <cell r="AM290">
            <v>0.86134100000000002</v>
          </cell>
          <cell r="AN290">
            <v>3.724063234444444</v>
          </cell>
          <cell r="AO290">
            <v>0.27621704662301155</v>
          </cell>
          <cell r="AP290">
            <v>0</v>
          </cell>
          <cell r="AQ290">
            <v>0</v>
          </cell>
          <cell r="AR290">
            <v>0</v>
          </cell>
          <cell r="AS290">
            <v>0.10075199999999999</v>
          </cell>
          <cell r="AT290">
            <v>9.2362087047234098</v>
          </cell>
          <cell r="AV290">
            <v>0.86430368697759374</v>
          </cell>
          <cell r="AW290">
            <v>11.254</v>
          </cell>
          <cell r="AY290">
            <v>165.69654956791624</v>
          </cell>
          <cell r="BA290">
            <v>-1.9605544366521315</v>
          </cell>
          <cell r="BC290">
            <v>-1.1693834557697656E-2</v>
          </cell>
          <cell r="BE290">
            <v>0</v>
          </cell>
          <cell r="BG290">
            <v>165.69654956791624</v>
          </cell>
          <cell r="BH290">
            <v>-1.1693834557697656E-2</v>
          </cell>
          <cell r="BJ290">
            <v>161.78199100135419</v>
          </cell>
          <cell r="BK290">
            <v>159.8901391641694</v>
          </cell>
          <cell r="BL290">
            <v>-1.1693834557697787E-2</v>
          </cell>
          <cell r="BM290">
            <v>0</v>
          </cell>
          <cell r="BN290">
            <v>0</v>
          </cell>
          <cell r="BO290">
            <v>0</v>
          </cell>
        </row>
        <row r="291">
          <cell r="B291" t="str">
            <v>R385</v>
          </cell>
          <cell r="C291" t="str">
            <v>Bexley</v>
          </cell>
          <cell r="E291">
            <v>85.289804000000004</v>
          </cell>
          <cell r="G291">
            <v>74.203212491143006</v>
          </cell>
          <cell r="H291">
            <v>0.34652010345999895</v>
          </cell>
          <cell r="I291">
            <v>0</v>
          </cell>
          <cell r="J291">
            <v>0</v>
          </cell>
          <cell r="K291">
            <v>0</v>
          </cell>
          <cell r="L291">
            <v>7.2817000000000021E-2</v>
          </cell>
          <cell r="M291">
            <v>8.5470000000000008E-3</v>
          </cell>
          <cell r="N291">
            <v>7.8549999999999991E-3</v>
          </cell>
          <cell r="O291">
            <v>0.59699500000000005</v>
          </cell>
          <cell r="P291">
            <v>0</v>
          </cell>
          <cell r="Q291">
            <v>2.0703682411111113</v>
          </cell>
          <cell r="R291">
            <v>0.11030210728036867</v>
          </cell>
          <cell r="S291">
            <v>0.11950884422145451</v>
          </cell>
          <cell r="T291">
            <v>0</v>
          </cell>
          <cell r="W291">
            <v>0.16767199999999999</v>
          </cell>
          <cell r="X291">
            <v>7.5741287947142091</v>
          </cell>
          <cell r="Y291">
            <v>1.312948788787953</v>
          </cell>
          <cell r="Z291">
            <v>6.5181503177966107</v>
          </cell>
          <cell r="AB291">
            <v>178.3988296885147</v>
          </cell>
          <cell r="AD291">
            <v>85.81975608255668</v>
          </cell>
          <cell r="AF291">
            <v>64.032746972026999</v>
          </cell>
          <cell r="AG291">
            <v>0.35461292965500057</v>
          </cell>
          <cell r="AH291">
            <v>0</v>
          </cell>
          <cell r="AI291">
            <v>0</v>
          </cell>
          <cell r="AJ291">
            <v>0</v>
          </cell>
          <cell r="AK291">
            <v>4.854466666666668E-2</v>
          </cell>
          <cell r="AL291">
            <v>0</v>
          </cell>
          <cell r="AM291">
            <v>0.97417900000000002</v>
          </cell>
          <cell r="AN291">
            <v>2.154263441111111</v>
          </cell>
          <cell r="AO291">
            <v>0.28185405219900417</v>
          </cell>
          <cell r="AP291">
            <v>0</v>
          </cell>
          <cell r="AQ291">
            <v>0</v>
          </cell>
          <cell r="AR291">
            <v>0</v>
          </cell>
          <cell r="AS291">
            <v>0.12506400000000001</v>
          </cell>
          <cell r="AT291">
            <v>7.5741287947142091</v>
          </cell>
          <cell r="AV291">
            <v>1.312948788787953</v>
          </cell>
          <cell r="AW291">
            <v>13.708</v>
          </cell>
          <cell r="AY291">
            <v>176.38609872771761</v>
          </cell>
          <cell r="BA291">
            <v>-2.0127309607970858</v>
          </cell>
          <cell r="BC291">
            <v>-1.1282198231408382E-2</v>
          </cell>
          <cell r="BE291">
            <v>0</v>
          </cell>
          <cell r="BG291">
            <v>176.38609872771761</v>
          </cell>
          <cell r="BH291">
            <v>-1.1282198231408382E-2</v>
          </cell>
          <cell r="BJ291">
            <v>172.14730047187842</v>
          </cell>
          <cell r="BK291">
            <v>170.20510050295286</v>
          </cell>
          <cell r="BL291">
            <v>-1.1282198231408441E-2</v>
          </cell>
          <cell r="BM291">
            <v>0</v>
          </cell>
          <cell r="BN291">
            <v>0</v>
          </cell>
          <cell r="BO291">
            <v>0</v>
          </cell>
        </row>
        <row r="292">
          <cell r="B292" t="str">
            <v>R340</v>
          </cell>
          <cell r="C292" t="str">
            <v>Stockport</v>
          </cell>
          <cell r="E292">
            <v>123.68600600000001</v>
          </cell>
          <cell r="G292">
            <v>95.88209066105</v>
          </cell>
          <cell r="H292">
            <v>0.45301213842500748</v>
          </cell>
          <cell r="I292">
            <v>0</v>
          </cell>
          <cell r="J292">
            <v>0</v>
          </cell>
          <cell r="K292">
            <v>0</v>
          </cell>
          <cell r="L292">
            <v>4.1365000000000013E-2</v>
          </cell>
          <cell r="M292">
            <v>8.5470000000000008E-3</v>
          </cell>
          <cell r="N292">
            <v>7.8549999999999991E-3</v>
          </cell>
          <cell r="O292">
            <v>0.885683</v>
          </cell>
          <cell r="P292">
            <v>0</v>
          </cell>
          <cell r="Q292">
            <v>1.8469021555555556</v>
          </cell>
          <cell r="R292">
            <v>0.14249545338357639</v>
          </cell>
          <cell r="S292">
            <v>0.13914556265145334</v>
          </cell>
          <cell r="T292">
            <v>0.08</v>
          </cell>
          <cell r="W292">
            <v>0.23175999999999999</v>
          </cell>
          <cell r="X292">
            <v>12.834341065427145</v>
          </cell>
          <cell r="Y292">
            <v>1.7336957556716615</v>
          </cell>
          <cell r="Z292">
            <v>8.8793983813559318</v>
          </cell>
          <cell r="AB292">
            <v>246.85229717352041</v>
          </cell>
          <cell r="AD292">
            <v>123.85790813977347</v>
          </cell>
          <cell r="AF292">
            <v>82.303838222045997</v>
          </cell>
          <cell r="AG292">
            <v>0.46359203974699975</v>
          </cell>
          <cell r="AH292">
            <v>0</v>
          </cell>
          <cell r="AI292">
            <v>0</v>
          </cell>
          <cell r="AJ292">
            <v>0</v>
          </cell>
          <cell r="AK292">
            <v>2.7576666666666676E-2</v>
          </cell>
          <cell r="AL292">
            <v>0</v>
          </cell>
          <cell r="AM292">
            <v>1.3947799999999999</v>
          </cell>
          <cell r="AN292">
            <v>2.5197278888888892</v>
          </cell>
          <cell r="AO292">
            <v>0.36411744024081227</v>
          </cell>
          <cell r="AP292">
            <v>0</v>
          </cell>
          <cell r="AQ292">
            <v>0</v>
          </cell>
          <cell r="AR292">
            <v>0</v>
          </cell>
          <cell r="AS292">
            <v>0.17286499999999999</v>
          </cell>
          <cell r="AT292">
            <v>12.834341065427145</v>
          </cell>
          <cell r="AV292">
            <v>1.7336957556716615</v>
          </cell>
          <cell r="AW292">
            <v>18.404</v>
          </cell>
          <cell r="AY292">
            <v>244.07644221846166</v>
          </cell>
          <cell r="BA292">
            <v>-2.7758549550587475</v>
          </cell>
          <cell r="BC292">
            <v>-1.1245003537915266E-2</v>
          </cell>
          <cell r="BE292">
            <v>0</v>
          </cell>
          <cell r="BG292">
            <v>244.07644221846166</v>
          </cell>
          <cell r="BH292">
            <v>-1.1245003537915266E-2</v>
          </cell>
          <cell r="BJ292">
            <v>238.20199183985602</v>
          </cell>
          <cell r="BK292">
            <v>235.5234095988784</v>
          </cell>
          <cell r="BL292">
            <v>-1.1245003537915159E-2</v>
          </cell>
          <cell r="BM292">
            <v>0</v>
          </cell>
          <cell r="BN292">
            <v>0</v>
          </cell>
          <cell r="BO292">
            <v>0</v>
          </cell>
        </row>
        <row r="293">
          <cell r="B293" t="str">
            <v>R283</v>
          </cell>
          <cell r="C293" t="str">
            <v>Stratford-on-Avon</v>
          </cell>
          <cell r="E293">
            <v>6.2484190000000002</v>
          </cell>
          <cell r="G293">
            <v>4.8447967623079995</v>
          </cell>
          <cell r="H293">
            <v>2.3356187229000031E-2</v>
          </cell>
          <cell r="I293">
            <v>-0.22764599999999999</v>
          </cell>
          <cell r="J293">
            <v>0</v>
          </cell>
          <cell r="K293">
            <v>0</v>
          </cell>
          <cell r="L293">
            <v>0</v>
          </cell>
          <cell r="M293">
            <v>8.5470000000000008E-3</v>
          </cell>
          <cell r="N293">
            <v>7.8549999999999991E-3</v>
          </cell>
          <cell r="O293">
            <v>0</v>
          </cell>
          <cell r="P293">
            <v>0</v>
          </cell>
          <cell r="Q293">
            <v>1.6042070951111111</v>
          </cell>
          <cell r="R293">
            <v>7.4814853165007522E-3</v>
          </cell>
          <cell r="S293">
            <v>7.2806692045616656E-2</v>
          </cell>
          <cell r="T293">
            <v>0</v>
          </cell>
          <cell r="W293">
            <v>0</v>
          </cell>
          <cell r="X293">
            <v>0</v>
          </cell>
          <cell r="Y293">
            <v>0</v>
          </cell>
          <cell r="Z293">
            <v>0</v>
          </cell>
          <cell r="AB293">
            <v>12.589823222010226</v>
          </cell>
          <cell r="AD293">
            <v>6.3136426961296426</v>
          </cell>
          <cell r="AF293">
            <v>4.1255735732280003</v>
          </cell>
          <cell r="AG293">
            <v>2.3901660815999842E-2</v>
          </cell>
          <cell r="AH293">
            <v>-0.22764599999999999</v>
          </cell>
          <cell r="AI293">
            <v>0</v>
          </cell>
          <cell r="AJ293">
            <v>0</v>
          </cell>
          <cell r="AK293">
            <v>0</v>
          </cell>
          <cell r="AL293">
            <v>0</v>
          </cell>
          <cell r="AM293">
            <v>6.9954000000000002E-2</v>
          </cell>
          <cell r="AN293">
            <v>2.1265723217777777</v>
          </cell>
          <cell r="AO293">
            <v>1.9117376856302236E-2</v>
          </cell>
          <cell r="AP293">
            <v>0</v>
          </cell>
          <cell r="AQ293">
            <v>0</v>
          </cell>
          <cell r="AR293">
            <v>0</v>
          </cell>
          <cell r="AS293">
            <v>0</v>
          </cell>
          <cell r="AT293">
            <v>0</v>
          </cell>
          <cell r="AV293">
            <v>0</v>
          </cell>
          <cell r="AW293">
            <v>0</v>
          </cell>
          <cell r="AY293">
            <v>12.451115628807722</v>
          </cell>
          <cell r="BA293">
            <v>-0.13870759320250414</v>
          </cell>
          <cell r="BC293">
            <v>-1.1017437715885307E-2</v>
          </cell>
          <cell r="BE293">
            <v>0</v>
          </cell>
          <cell r="BG293">
            <v>12.451115628807722</v>
          </cell>
          <cell r="BH293">
            <v>-1.1017437715885307E-2</v>
          </cell>
          <cell r="BJ293">
            <v>12.148645172568404</v>
          </cell>
          <cell r="BK293">
            <v>12.014798231047239</v>
          </cell>
          <cell r="BL293">
            <v>-1.1017437715885477E-2</v>
          </cell>
          <cell r="BM293">
            <v>0</v>
          </cell>
          <cell r="BN293">
            <v>0</v>
          </cell>
          <cell r="BO293">
            <v>1</v>
          </cell>
        </row>
        <row r="294">
          <cell r="B294" t="str">
            <v>R610</v>
          </cell>
          <cell r="C294" t="str">
            <v>East Riding of Yorkshire</v>
          </cell>
          <cell r="E294">
            <v>130.73560318999998</v>
          </cell>
          <cell r="G294">
            <v>107.573727180449</v>
          </cell>
          <cell r="H294">
            <v>0.50324826098799702</v>
          </cell>
          <cell r="I294">
            <v>-0.55311399999999999</v>
          </cell>
          <cell r="J294">
            <v>0</v>
          </cell>
          <cell r="K294">
            <v>5.4898000000000002E-2</v>
          </cell>
          <cell r="L294">
            <v>0.18402399999999999</v>
          </cell>
          <cell r="M294">
            <v>8.5470000000000008E-3</v>
          </cell>
          <cell r="N294">
            <v>7.8549999999999991E-3</v>
          </cell>
          <cell r="O294">
            <v>0.664968</v>
          </cell>
          <cell r="P294">
            <v>0</v>
          </cell>
          <cell r="Q294">
            <v>4.1832634922222214</v>
          </cell>
          <cell r="R294">
            <v>0.16058202124447796</v>
          </cell>
          <cell r="S294">
            <v>0.13246607650153011</v>
          </cell>
          <cell r="T294">
            <v>0</v>
          </cell>
          <cell r="W294">
            <v>0.261154</v>
          </cell>
          <cell r="X294">
            <v>9.1751701210183292</v>
          </cell>
          <cell r="Y294">
            <v>2.01324781361535</v>
          </cell>
          <cell r="Z294">
            <v>9.9327594173728819</v>
          </cell>
          <cell r="AB294">
            <v>265.03839957341177</v>
          </cell>
          <cell r="AD294">
            <v>130.66774030139658</v>
          </cell>
          <cell r="AF294">
            <v>92.238523156010999</v>
          </cell>
          <cell r="AG294">
            <v>0.51500140508700165</v>
          </cell>
          <cell r="AH294">
            <v>-0.55311399999999999</v>
          </cell>
          <cell r="AI294">
            <v>0</v>
          </cell>
          <cell r="AJ294">
            <v>5.4898000000000002E-2</v>
          </cell>
          <cell r="AK294">
            <v>0.12268266666666666</v>
          </cell>
          <cell r="AL294">
            <v>0</v>
          </cell>
          <cell r="AM294">
            <v>1.4271659999999999</v>
          </cell>
          <cell r="AN294">
            <v>5.2946480255555546</v>
          </cell>
          <cell r="AO294">
            <v>0.41033389582501728</v>
          </cell>
          <cell r="AP294">
            <v>0</v>
          </cell>
          <cell r="AQ294">
            <v>0</v>
          </cell>
          <cell r="AR294">
            <v>0</v>
          </cell>
          <cell r="AS294">
            <v>0.376585</v>
          </cell>
          <cell r="AT294">
            <v>9.1751701210183292</v>
          </cell>
          <cell r="AV294">
            <v>2.01324781361535</v>
          </cell>
          <cell r="AW294">
            <v>20.434000000000001</v>
          </cell>
          <cell r="AY294">
            <v>262.17688238517553</v>
          </cell>
          <cell r="BA294">
            <v>-2.8615171882362347</v>
          </cell>
          <cell r="BC294">
            <v>-1.0796613595773077E-2</v>
          </cell>
          <cell r="BE294">
            <v>0</v>
          </cell>
          <cell r="BG294">
            <v>262.17688238517553</v>
          </cell>
          <cell r="BH294">
            <v>-1.0796613595773077E-2</v>
          </cell>
          <cell r="BJ294">
            <v>255.75080894651893</v>
          </cell>
          <cell r="BK294">
            <v>252.98956628551696</v>
          </cell>
          <cell r="BL294">
            <v>-1.0796613595773169E-2</v>
          </cell>
          <cell r="BM294">
            <v>0</v>
          </cell>
          <cell r="BN294">
            <v>1</v>
          </cell>
          <cell r="BO294">
            <v>1</v>
          </cell>
        </row>
        <row r="295">
          <cell r="B295" t="str">
            <v>R276</v>
          </cell>
          <cell r="C295" t="str">
            <v>Surrey Heath</v>
          </cell>
          <cell r="E295">
            <v>7.1508890000000003</v>
          </cell>
          <cell r="G295">
            <v>2.9747611741119999</v>
          </cell>
          <cell r="H295">
            <v>1.4828088847000152E-2</v>
          </cell>
          <cell r="I295">
            <v>-2.6218999999999999E-2</v>
          </cell>
          <cell r="J295">
            <v>0</v>
          </cell>
          <cell r="K295">
            <v>0</v>
          </cell>
          <cell r="L295">
            <v>0</v>
          </cell>
          <cell r="M295">
            <v>8.5470000000000008E-3</v>
          </cell>
          <cell r="N295">
            <v>7.8549999999999991E-3</v>
          </cell>
          <cell r="O295">
            <v>0</v>
          </cell>
          <cell r="P295">
            <v>0</v>
          </cell>
          <cell r="Q295">
            <v>0.9182332373333334</v>
          </cell>
          <cell r="R295">
            <v>4.664191230054778E-3</v>
          </cell>
          <cell r="S295">
            <v>6.1214255324802326E-2</v>
          </cell>
          <cell r="T295">
            <v>0</v>
          </cell>
          <cell r="W295">
            <v>0</v>
          </cell>
          <cell r="X295">
            <v>0</v>
          </cell>
          <cell r="Y295">
            <v>0</v>
          </cell>
          <cell r="Z295">
            <v>0</v>
          </cell>
          <cell r="AB295">
            <v>11.114772946847191</v>
          </cell>
          <cell r="AD295">
            <v>7.1979540011222198</v>
          </cell>
          <cell r="AF295">
            <v>2.5166270666069996</v>
          </cell>
          <cell r="AG295">
            <v>1.517439240900008E-2</v>
          </cell>
          <cell r="AH295">
            <v>-2.6218999999999999E-2</v>
          </cell>
          <cell r="AI295">
            <v>0</v>
          </cell>
          <cell r="AJ295">
            <v>0</v>
          </cell>
          <cell r="AK295">
            <v>0</v>
          </cell>
          <cell r="AL295">
            <v>0</v>
          </cell>
          <cell r="AM295">
            <v>7.6102000000000003E-2</v>
          </cell>
          <cell r="AN295">
            <v>1.2059557973333335</v>
          </cell>
          <cell r="AO295">
            <v>1.1918368840229496E-2</v>
          </cell>
          <cell r="AP295">
            <v>0</v>
          </cell>
          <cell r="AQ295">
            <v>0</v>
          </cell>
          <cell r="AR295">
            <v>0</v>
          </cell>
          <cell r="AS295">
            <v>0</v>
          </cell>
          <cell r="AT295">
            <v>0</v>
          </cell>
          <cell r="AV295">
            <v>0</v>
          </cell>
          <cell r="AW295">
            <v>0</v>
          </cell>
          <cell r="AY295">
            <v>10.997512626311783</v>
          </cell>
          <cell r="BA295">
            <v>-0.11726032053540791</v>
          </cell>
          <cell r="BC295">
            <v>-1.0549951950990587E-2</v>
          </cell>
          <cell r="BE295">
            <v>0</v>
          </cell>
          <cell r="BG295">
            <v>10.997512626311783</v>
          </cell>
          <cell r="BH295">
            <v>-1.0549951950990587E-2</v>
          </cell>
          <cell r="BJ295">
            <v>10.725284249332674</v>
          </cell>
          <cell r="BK295">
            <v>10.612133015841499</v>
          </cell>
          <cell r="BL295">
            <v>-1.0549951950990514E-2</v>
          </cell>
          <cell r="BM295">
            <v>0</v>
          </cell>
          <cell r="BN295">
            <v>0</v>
          </cell>
          <cell r="BO295">
            <v>0</v>
          </cell>
        </row>
        <row r="296">
          <cell r="B296" t="str">
            <v>R674</v>
          </cell>
          <cell r="C296" t="str">
            <v>Northumberland</v>
          </cell>
          <cell r="E296">
            <v>135.500587</v>
          </cell>
          <cell r="G296">
            <v>137.91459863468901</v>
          </cell>
          <cell r="H296">
            <v>0.65154372039300201</v>
          </cell>
          <cell r="I296">
            <v>-0.66011200000000003</v>
          </cell>
          <cell r="J296">
            <v>0</v>
          </cell>
          <cell r="K296">
            <v>8.7906999999999999E-2</v>
          </cell>
          <cell r="L296">
            <v>7.1328000000000003E-2</v>
          </cell>
          <cell r="M296">
            <v>8.5470000000000008E-3</v>
          </cell>
          <cell r="N296">
            <v>7.8549999999999991E-3</v>
          </cell>
          <cell r="O296">
            <v>1.038295</v>
          </cell>
          <cell r="P296">
            <v>0.17569450474781464</v>
          </cell>
          <cell r="Q296">
            <v>3.6923803422222221</v>
          </cell>
          <cell r="R296">
            <v>0.20738343116213181</v>
          </cell>
          <cell r="S296">
            <v>0.15314526948603907</v>
          </cell>
          <cell r="T296">
            <v>0</v>
          </cell>
          <cell r="W296">
            <v>0.274787</v>
          </cell>
          <cell r="X296">
            <v>13.407947062722561</v>
          </cell>
          <cell r="Y296">
            <v>1.8128952870375699</v>
          </cell>
          <cell r="Z296">
            <v>10.634732959745763</v>
          </cell>
          <cell r="AB296">
            <v>304.97951521220614</v>
          </cell>
          <cell r="AD296">
            <v>137.99475440196119</v>
          </cell>
          <cell r="AF296">
            <v>119.002009942274</v>
          </cell>
          <cell r="AG296">
            <v>0.66676024040199822</v>
          </cell>
          <cell r="AH296">
            <v>-0.66011200000000003</v>
          </cell>
          <cell r="AI296">
            <v>0</v>
          </cell>
          <cell r="AJ296">
            <v>8.7906999999999999E-2</v>
          </cell>
          <cell r="AK296">
            <v>4.7552000000000004E-2</v>
          </cell>
          <cell r="AL296">
            <v>0.17935794395839405</v>
          </cell>
          <cell r="AM296">
            <v>1.688817</v>
          </cell>
          <cell r="AN296">
            <v>4.601003142222222</v>
          </cell>
          <cell r="AO296">
            <v>0.52992514715431205</v>
          </cell>
          <cell r="AP296">
            <v>0</v>
          </cell>
          <cell r="AQ296">
            <v>0</v>
          </cell>
          <cell r="AR296">
            <v>0</v>
          </cell>
          <cell r="AS296">
            <v>0.368979</v>
          </cell>
          <cell r="AT296">
            <v>13.407947062722561</v>
          </cell>
          <cell r="AV296">
            <v>1.8128952870375699</v>
          </cell>
          <cell r="AW296">
            <v>22.266999999999999</v>
          </cell>
          <cell r="AY296">
            <v>301.99479616773215</v>
          </cell>
          <cell r="BA296">
            <v>-2.9847190444739908</v>
          </cell>
          <cell r="BC296">
            <v>-9.7866213814301918E-3</v>
          </cell>
          <cell r="BE296">
            <v>0</v>
          </cell>
          <cell r="BG296">
            <v>301.99479616773215</v>
          </cell>
          <cell r="BH296">
            <v>-9.7866213814301918E-3</v>
          </cell>
          <cell r="BJ296">
            <v>294.29229067629643</v>
          </cell>
          <cell r="BK296">
            <v>291.4121634519737</v>
          </cell>
          <cell r="BL296">
            <v>-9.7866213814302699E-3</v>
          </cell>
          <cell r="BM296">
            <v>0</v>
          </cell>
          <cell r="BN296">
            <v>1</v>
          </cell>
          <cell r="BO296">
            <v>1</v>
          </cell>
        </row>
        <row r="297">
          <cell r="B297" t="str">
            <v>R279</v>
          </cell>
          <cell r="C297" t="str">
            <v>Woking</v>
          </cell>
          <cell r="E297">
            <v>8.2154249999999998</v>
          </cell>
          <cell r="G297">
            <v>4.0449020914279998</v>
          </cell>
          <cell r="H297">
            <v>2.0181544047000351E-2</v>
          </cell>
          <cell r="I297">
            <v>0</v>
          </cell>
          <cell r="J297">
            <v>0</v>
          </cell>
          <cell r="K297">
            <v>0</v>
          </cell>
          <cell r="L297">
            <v>0</v>
          </cell>
          <cell r="M297">
            <v>8.5470000000000008E-3</v>
          </cell>
          <cell r="N297">
            <v>7.8549999999999991E-3</v>
          </cell>
          <cell r="O297">
            <v>0</v>
          </cell>
          <cell r="P297">
            <v>0</v>
          </cell>
          <cell r="Q297">
            <v>1.3094941813333332</v>
          </cell>
          <cell r="R297">
            <v>6.3481262972631793E-3</v>
          </cell>
          <cell r="S297">
            <v>6.7115160111871394E-2</v>
          </cell>
          <cell r="T297">
            <v>0</v>
          </cell>
          <cell r="W297">
            <v>0</v>
          </cell>
          <cell r="X297">
            <v>0</v>
          </cell>
          <cell r="Y297">
            <v>0</v>
          </cell>
          <cell r="Z297">
            <v>0</v>
          </cell>
          <cell r="AB297">
            <v>13.679868103217467</v>
          </cell>
          <cell r="AD297">
            <v>8.2550222749944542</v>
          </cell>
          <cell r="AF297">
            <v>3.417512466162</v>
          </cell>
          <cell r="AG297">
            <v>2.0652875224000077E-2</v>
          </cell>
          <cell r="AH297">
            <v>0</v>
          </cell>
          <cell r="AI297">
            <v>0</v>
          </cell>
          <cell r="AJ297">
            <v>0</v>
          </cell>
          <cell r="AK297">
            <v>0</v>
          </cell>
          <cell r="AL297">
            <v>0</v>
          </cell>
          <cell r="AM297">
            <v>8.8329000000000005E-2</v>
          </cell>
          <cell r="AN297">
            <v>1.7506562079999999</v>
          </cell>
          <cell r="AO297">
            <v>1.6221314033527383E-2</v>
          </cell>
          <cell r="AP297">
            <v>0</v>
          </cell>
          <cell r="AQ297">
            <v>0</v>
          </cell>
          <cell r="AR297">
            <v>0</v>
          </cell>
          <cell r="AS297">
            <v>0</v>
          </cell>
          <cell r="AT297">
            <v>0</v>
          </cell>
          <cell r="AV297">
            <v>0</v>
          </cell>
          <cell r="AW297">
            <v>0</v>
          </cell>
          <cell r="AY297">
            <v>13.548394138413983</v>
          </cell>
          <cell r="BA297">
            <v>-0.13147396480348483</v>
          </cell>
          <cell r="BC297">
            <v>-9.6107626046893335E-3</v>
          </cell>
          <cell r="BE297">
            <v>0</v>
          </cell>
          <cell r="BG297">
            <v>13.548394138413983</v>
          </cell>
          <cell r="BH297">
            <v>-9.6107626046893335E-3</v>
          </cell>
          <cell r="BJ297">
            <v>13.200492227959131</v>
          </cell>
          <cell r="BK297">
            <v>13.07362543089117</v>
          </cell>
          <cell r="BL297">
            <v>-9.6107626046893144E-3</v>
          </cell>
          <cell r="BM297">
            <v>0</v>
          </cell>
          <cell r="BN297">
            <v>0</v>
          </cell>
          <cell r="BO297">
            <v>0</v>
          </cell>
        </row>
        <row r="298">
          <cell r="B298" t="str">
            <v>R278</v>
          </cell>
          <cell r="C298" t="str">
            <v>Waverley</v>
          </cell>
          <cell r="E298">
            <v>8.4253110000000007</v>
          </cell>
          <cell r="G298">
            <v>3.9762994699930001</v>
          </cell>
          <cell r="H298">
            <v>1.8933744857000188E-2</v>
          </cell>
          <cell r="I298">
            <v>-0.15343599999999999</v>
          </cell>
          <cell r="J298">
            <v>0</v>
          </cell>
          <cell r="K298">
            <v>0</v>
          </cell>
          <cell r="L298">
            <v>0</v>
          </cell>
          <cell r="M298">
            <v>8.5470000000000008E-3</v>
          </cell>
          <cell r="N298">
            <v>7.8549999999999991E-3</v>
          </cell>
          <cell r="O298">
            <v>0</v>
          </cell>
          <cell r="P298">
            <v>0</v>
          </cell>
          <cell r="Q298">
            <v>1.3829039457777779</v>
          </cell>
          <cell r="R298">
            <v>6.076634222611739E-3</v>
          </cell>
          <cell r="S298">
            <v>6.8281268467280637E-2</v>
          </cell>
          <cell r="T298">
            <v>0</v>
          </cell>
          <cell r="W298">
            <v>0</v>
          </cell>
          <cell r="X298">
            <v>0</v>
          </cell>
          <cell r="Y298">
            <v>0</v>
          </cell>
          <cell r="Z298">
            <v>0</v>
          </cell>
          <cell r="AB298">
            <v>13.740772063317673</v>
          </cell>
          <cell r="AD298">
            <v>8.4904203273934673</v>
          </cell>
          <cell r="AF298">
            <v>3.3889309092670001</v>
          </cell>
          <cell r="AG298">
            <v>1.9375934227999998E-2</v>
          </cell>
          <cell r="AH298">
            <v>-0.15343599999999999</v>
          </cell>
          <cell r="AI298">
            <v>0</v>
          </cell>
          <cell r="AJ298">
            <v>0</v>
          </cell>
          <cell r="AK298">
            <v>0</v>
          </cell>
          <cell r="AL298">
            <v>0</v>
          </cell>
          <cell r="AM298">
            <v>9.1824000000000003E-2</v>
          </cell>
          <cell r="AN298">
            <v>1.7608251191111111</v>
          </cell>
          <cell r="AO298">
            <v>1.5527572605850757E-2</v>
          </cell>
          <cell r="AP298">
            <v>0</v>
          </cell>
          <cell r="AQ298">
            <v>0</v>
          </cell>
          <cell r="AR298">
            <v>0</v>
          </cell>
          <cell r="AS298">
            <v>0</v>
          </cell>
          <cell r="AT298">
            <v>0</v>
          </cell>
          <cell r="AV298">
            <v>0</v>
          </cell>
          <cell r="AW298">
            <v>0</v>
          </cell>
          <cell r="AY298">
            <v>13.613467862605431</v>
          </cell>
          <cell r="BA298">
            <v>-0.12730420071224202</v>
          </cell>
          <cell r="BC298">
            <v>-9.2647050781151496E-3</v>
          </cell>
          <cell r="BE298">
            <v>0</v>
          </cell>
          <cell r="BG298">
            <v>13.613467862605431</v>
          </cell>
          <cell r="BH298">
            <v>-9.2647050781151496E-3</v>
          </cell>
          <cell r="BJ298">
            <v>13.259261965056639</v>
          </cell>
          <cell r="BK298">
            <v>13.13641881339692</v>
          </cell>
          <cell r="BL298">
            <v>-9.2647050781151305E-3</v>
          </cell>
          <cell r="BM298">
            <v>0</v>
          </cell>
          <cell r="BN298">
            <v>0</v>
          </cell>
          <cell r="BO298">
            <v>0</v>
          </cell>
        </row>
        <row r="299">
          <cell r="B299" t="str">
            <v>R342</v>
          </cell>
          <cell r="C299" t="str">
            <v>Trafford</v>
          </cell>
          <cell r="E299">
            <v>79.510245999999995</v>
          </cell>
          <cell r="G299">
            <v>73.633326255067999</v>
          </cell>
          <cell r="H299">
            <v>0.344310622040987</v>
          </cell>
          <cell r="I299">
            <v>-1.0007E-2</v>
          </cell>
          <cell r="J299">
            <v>0</v>
          </cell>
          <cell r="K299">
            <v>0</v>
          </cell>
          <cell r="L299">
            <v>2.4910000000000002E-2</v>
          </cell>
          <cell r="M299">
            <v>8.5470000000000008E-3</v>
          </cell>
          <cell r="N299">
            <v>7.8549999999999991E-3</v>
          </cell>
          <cell r="O299">
            <v>0.55403999999999998</v>
          </cell>
          <cell r="P299">
            <v>0</v>
          </cell>
          <cell r="Q299">
            <v>1.77092011</v>
          </cell>
          <cell r="R299">
            <v>0.1095185259539305</v>
          </cell>
          <cell r="S299">
            <v>0.11393517209669006</v>
          </cell>
          <cell r="T299">
            <v>0</v>
          </cell>
          <cell r="W299">
            <v>0.17080200000000001</v>
          </cell>
          <cell r="X299">
            <v>10.45580306865874</v>
          </cell>
          <cell r="Y299">
            <v>1.2275547708038366</v>
          </cell>
          <cell r="Z299">
            <v>6.6731299152542372</v>
          </cell>
          <cell r="AB299">
            <v>174.59489143987639</v>
          </cell>
          <cell r="AD299">
            <v>79.898604986125662</v>
          </cell>
          <cell r="AF299">
            <v>63.434196655704994</v>
          </cell>
          <cell r="AG299">
            <v>0.35235184676000103</v>
          </cell>
          <cell r="AH299">
            <v>-1.0007E-2</v>
          </cell>
          <cell r="AI299">
            <v>0</v>
          </cell>
          <cell r="AJ299">
            <v>0</v>
          </cell>
          <cell r="AK299">
            <v>1.6606666666666669E-2</v>
          </cell>
          <cell r="AL299">
            <v>0</v>
          </cell>
          <cell r="AM299">
            <v>0.90303999999999995</v>
          </cell>
          <cell r="AN299">
            <v>2.1955407766666668</v>
          </cell>
          <cell r="AO299">
            <v>0.27985177338920142</v>
          </cell>
          <cell r="AP299">
            <v>0</v>
          </cell>
          <cell r="AQ299">
            <v>0</v>
          </cell>
          <cell r="AR299">
            <v>0</v>
          </cell>
          <cell r="AS299">
            <v>0.12739800000000001</v>
          </cell>
          <cell r="AT299">
            <v>10.45580306865874</v>
          </cell>
          <cell r="AV299">
            <v>1.2275547708038366</v>
          </cell>
          <cell r="AW299">
            <v>14.103</v>
          </cell>
          <cell r="AY299">
            <v>172.98394154477577</v>
          </cell>
          <cell r="BA299">
            <v>-1.6109498951006174</v>
          </cell>
          <cell r="BC299">
            <v>-9.2267871173960722E-3</v>
          </cell>
          <cell r="BE299">
            <v>0</v>
          </cell>
          <cell r="BG299">
            <v>172.98394154477577</v>
          </cell>
          <cell r="BH299">
            <v>-9.2267871173960722E-3</v>
          </cell>
          <cell r="BJ299">
            <v>168.47666147829221</v>
          </cell>
          <cell r="BK299">
            <v>166.9221631885824</v>
          </cell>
          <cell r="BL299">
            <v>-9.2267871173961121E-3</v>
          </cell>
          <cell r="BM299">
            <v>0</v>
          </cell>
          <cell r="BN299">
            <v>0</v>
          </cell>
          <cell r="BO299">
            <v>0</v>
          </cell>
        </row>
        <row r="300">
          <cell r="B300" t="str">
            <v>R27</v>
          </cell>
          <cell r="C300" t="str">
            <v>South Cambridgeshire</v>
          </cell>
          <cell r="E300">
            <v>7.1556800000000003</v>
          </cell>
          <cell r="G300">
            <v>5.0147711247960007</v>
          </cell>
          <cell r="H300">
            <v>2.5027226933999919E-2</v>
          </cell>
          <cell r="I300">
            <v>-0.245725</v>
          </cell>
          <cell r="J300">
            <v>0</v>
          </cell>
          <cell r="K300">
            <v>0</v>
          </cell>
          <cell r="L300">
            <v>0</v>
          </cell>
          <cell r="M300">
            <v>8.5470000000000008E-3</v>
          </cell>
          <cell r="N300">
            <v>7.8549999999999991E-3</v>
          </cell>
          <cell r="O300">
            <v>0</v>
          </cell>
          <cell r="P300">
            <v>0</v>
          </cell>
          <cell r="Q300">
            <v>3.193103556444445</v>
          </cell>
          <cell r="R300">
            <v>7.892641507757335E-3</v>
          </cell>
          <cell r="S300">
            <v>7.0580526187220077E-2</v>
          </cell>
          <cell r="T300">
            <v>0</v>
          </cell>
          <cell r="W300">
            <v>0</v>
          </cell>
          <cell r="X300">
            <v>0</v>
          </cell>
          <cell r="Y300">
            <v>0</v>
          </cell>
          <cell r="Z300">
            <v>0</v>
          </cell>
          <cell r="AB300">
            <v>15.237732075869422</v>
          </cell>
          <cell r="AD300">
            <v>7.2539283536634231</v>
          </cell>
          <cell r="AF300">
            <v>4.2259915695519998</v>
          </cell>
          <cell r="AG300">
            <v>2.5611726926000323E-2</v>
          </cell>
          <cell r="AH300">
            <v>-0.245725</v>
          </cell>
          <cell r="AI300">
            <v>0</v>
          </cell>
          <cell r="AJ300">
            <v>0</v>
          </cell>
          <cell r="AK300">
            <v>0</v>
          </cell>
          <cell r="AL300">
            <v>0</v>
          </cell>
          <cell r="AM300">
            <v>7.7671000000000004E-2</v>
          </cell>
          <cell r="AN300">
            <v>3.7399086764444451</v>
          </cell>
          <cell r="AO300">
            <v>2.0168000833030209E-2</v>
          </cell>
          <cell r="AP300">
            <v>0</v>
          </cell>
          <cell r="AQ300">
            <v>0</v>
          </cell>
          <cell r="AR300">
            <v>0</v>
          </cell>
          <cell r="AS300">
            <v>0</v>
          </cell>
          <cell r="AT300">
            <v>0</v>
          </cell>
          <cell r="AV300">
            <v>0</v>
          </cell>
          <cell r="AW300">
            <v>0</v>
          </cell>
          <cell r="AY300">
            <v>15.097554327418898</v>
          </cell>
          <cell r="BA300">
            <v>-0.14017774845052422</v>
          </cell>
          <cell r="BC300">
            <v>-9.1993839865783349E-3</v>
          </cell>
          <cell r="BE300">
            <v>0</v>
          </cell>
          <cell r="BG300">
            <v>15.097554327418898</v>
          </cell>
          <cell r="BH300">
            <v>-9.1993839865783349E-3</v>
          </cell>
          <cell r="BJ300">
            <v>14.703764855154486</v>
          </cell>
          <cell r="BK300">
            <v>14.568499276203566</v>
          </cell>
          <cell r="BL300">
            <v>-9.1993839865782082E-3</v>
          </cell>
          <cell r="BM300">
            <v>0</v>
          </cell>
          <cell r="BN300">
            <v>0</v>
          </cell>
          <cell r="BO300">
            <v>1</v>
          </cell>
        </row>
        <row r="301">
          <cell r="B301" t="str">
            <v>R394</v>
          </cell>
          <cell r="C301" t="str">
            <v>Hillingdon</v>
          </cell>
          <cell r="E301">
            <v>99.326777000000007</v>
          </cell>
          <cell r="G301">
            <v>95.211303860355002</v>
          </cell>
          <cell r="H301">
            <v>0.44644717936900258</v>
          </cell>
          <cell r="I301">
            <v>0</v>
          </cell>
          <cell r="J301">
            <v>0</v>
          </cell>
          <cell r="K301">
            <v>0</v>
          </cell>
          <cell r="L301">
            <v>5.7916999999999996E-2</v>
          </cell>
          <cell r="M301">
            <v>8.5470000000000008E-3</v>
          </cell>
          <cell r="N301">
            <v>7.8549999999999991E-3</v>
          </cell>
          <cell r="O301">
            <v>0.84659799999999996</v>
          </cell>
          <cell r="P301">
            <v>0</v>
          </cell>
          <cell r="Q301">
            <v>6.7860681622222225</v>
          </cell>
          <cell r="R301">
            <v>0.14195217117731598</v>
          </cell>
          <cell r="S301">
            <v>0.14103227557785342</v>
          </cell>
          <cell r="T301">
            <v>0.1</v>
          </cell>
          <cell r="W301">
            <v>0.188032</v>
          </cell>
          <cell r="X301">
            <v>15.709099176143644</v>
          </cell>
          <cell r="Y301">
            <v>1.2871331717189574</v>
          </cell>
          <cell r="Z301">
            <v>7.3741562224576267</v>
          </cell>
          <cell r="AB301">
            <v>227.63291821902163</v>
          </cell>
          <cell r="AD301">
            <v>100.47198220905193</v>
          </cell>
          <cell r="AF301">
            <v>82.036734190005006</v>
          </cell>
          <cell r="AG301">
            <v>0.45687375892899929</v>
          </cell>
          <cell r="AH301">
            <v>0</v>
          </cell>
          <cell r="AI301">
            <v>0</v>
          </cell>
          <cell r="AJ301">
            <v>0</v>
          </cell>
          <cell r="AK301">
            <v>3.8611333333333331E-2</v>
          </cell>
          <cell r="AL301">
            <v>0</v>
          </cell>
          <cell r="AM301">
            <v>1.150865</v>
          </cell>
          <cell r="AN301">
            <v>8.2488360288888884</v>
          </cell>
          <cell r="AO301">
            <v>0.36272919576300838</v>
          </cell>
          <cell r="AP301">
            <v>0</v>
          </cell>
          <cell r="AQ301">
            <v>0</v>
          </cell>
          <cell r="AR301">
            <v>0</v>
          </cell>
          <cell r="AS301">
            <v>0.14025000000000001</v>
          </cell>
          <cell r="AT301">
            <v>15.709099176143644</v>
          </cell>
          <cell r="AV301">
            <v>1.2871331717189574</v>
          </cell>
          <cell r="AW301">
            <v>15.641999999999999</v>
          </cell>
          <cell r="AY301">
            <v>225.54511406383375</v>
          </cell>
          <cell r="BA301">
            <v>-2.0878041551878823</v>
          </cell>
          <cell r="BC301">
            <v>-9.1718024419432127E-3</v>
          </cell>
          <cell r="BE301">
            <v>0</v>
          </cell>
          <cell r="BG301">
            <v>225.54511406383375</v>
          </cell>
          <cell r="BH301">
            <v>-9.1718024419432127E-3</v>
          </cell>
          <cell r="BJ301">
            <v>219.65610670406355</v>
          </cell>
          <cell r="BK301">
            <v>217.64146428820749</v>
          </cell>
          <cell r="BL301">
            <v>-9.1718024419431676E-3</v>
          </cell>
          <cell r="BM301">
            <v>0</v>
          </cell>
          <cell r="BN301">
            <v>0</v>
          </cell>
          <cell r="BO301">
            <v>0</v>
          </cell>
        </row>
        <row r="302">
          <cell r="B302" t="str">
            <v>R622</v>
          </cell>
          <cell r="C302" t="str">
            <v>Bournemouth</v>
          </cell>
          <cell r="E302">
            <v>72.045168930000003</v>
          </cell>
          <cell r="G302">
            <v>63.442795399768002</v>
          </cell>
          <cell r="H302">
            <v>0.29882443448399754</v>
          </cell>
          <cell r="I302">
            <v>0</v>
          </cell>
          <cell r="J302">
            <v>0</v>
          </cell>
          <cell r="K302">
            <v>0</v>
          </cell>
          <cell r="L302">
            <v>2.2479000000000013E-2</v>
          </cell>
          <cell r="M302">
            <v>8.5470000000000008E-3</v>
          </cell>
          <cell r="N302">
            <v>7.8549999999999991E-3</v>
          </cell>
          <cell r="O302">
            <v>0.59189499999999995</v>
          </cell>
          <cell r="P302">
            <v>0</v>
          </cell>
          <cell r="Q302">
            <v>3.562366647777778</v>
          </cell>
          <cell r="R302">
            <v>9.5083283559447673E-2</v>
          </cell>
          <cell r="S302">
            <v>0.12088989376553937</v>
          </cell>
          <cell r="T302">
            <v>0</v>
          </cell>
          <cell r="W302">
            <v>0.15964100000000001</v>
          </cell>
          <cell r="X302">
            <v>8.2962254154750443</v>
          </cell>
          <cell r="Y302">
            <v>1.1549646400148841</v>
          </cell>
          <cell r="Z302">
            <v>5.9609555233050848</v>
          </cell>
          <cell r="AB302">
            <v>155.76769116814978</v>
          </cell>
          <cell r="AD302">
            <v>72.948512360761171</v>
          </cell>
          <cell r="AF302">
            <v>53.907019075769</v>
          </cell>
          <cell r="AG302">
            <v>0.30580334908900036</v>
          </cell>
          <cell r="AH302">
            <v>0</v>
          </cell>
          <cell r="AI302">
            <v>0</v>
          </cell>
          <cell r="AJ302">
            <v>0</v>
          </cell>
          <cell r="AK302">
            <v>1.4986000000000008E-2</v>
          </cell>
          <cell r="AL302">
            <v>0</v>
          </cell>
          <cell r="AM302">
            <v>0.85038400000000003</v>
          </cell>
          <cell r="AN302">
            <v>4.4775789144444449</v>
          </cell>
          <cell r="AO302">
            <v>0.24296551923071932</v>
          </cell>
          <cell r="AP302">
            <v>0</v>
          </cell>
          <cell r="AQ302">
            <v>0</v>
          </cell>
          <cell r="AR302">
            <v>0</v>
          </cell>
          <cell r="AS302">
            <v>0.119073</v>
          </cell>
          <cell r="AT302">
            <v>8.2962254154750443</v>
          </cell>
          <cell r="AV302">
            <v>1.1549646400148841</v>
          </cell>
          <cell r="AW302">
            <v>12.028</v>
          </cell>
          <cell r="AY302">
            <v>154.34551227478426</v>
          </cell>
          <cell r="BA302">
            <v>-1.4221788933655262</v>
          </cell>
          <cell r="BC302">
            <v>-9.1301275810161241E-3</v>
          </cell>
          <cell r="BE302">
            <v>0</v>
          </cell>
          <cell r="BG302">
            <v>154.34551227478426</v>
          </cell>
          <cell r="BH302">
            <v>-9.1301275810161241E-3</v>
          </cell>
          <cell r="BJ302">
            <v>150.30921212966112</v>
          </cell>
          <cell r="BK302">
            <v>148.93686984631532</v>
          </cell>
          <cell r="BL302">
            <v>-9.1301275810159871E-3</v>
          </cell>
          <cell r="BM302">
            <v>0</v>
          </cell>
          <cell r="BN302">
            <v>1</v>
          </cell>
          <cell r="BO302">
            <v>0</v>
          </cell>
        </row>
        <row r="303">
          <cell r="B303" t="str">
            <v>R429</v>
          </cell>
          <cell r="C303" t="str">
            <v>Norfolk</v>
          </cell>
          <cell r="E303">
            <v>305.073443</v>
          </cell>
          <cell r="G303">
            <v>317.70670874550405</v>
          </cell>
          <cell r="H303">
            <v>1.465603232810974</v>
          </cell>
          <cell r="I303">
            <v>0</v>
          </cell>
          <cell r="J303">
            <v>0</v>
          </cell>
          <cell r="K303">
            <v>0.151999</v>
          </cell>
          <cell r="L303">
            <v>0.310643</v>
          </cell>
          <cell r="M303">
            <v>8.5470000000000008E-3</v>
          </cell>
          <cell r="N303">
            <v>0</v>
          </cell>
          <cell r="O303">
            <v>2.2745880000000001</v>
          </cell>
          <cell r="P303">
            <v>1.1063294172398828</v>
          </cell>
          <cell r="Q303">
            <v>3.213265824444445</v>
          </cell>
          <cell r="R303">
            <v>0.46631547929357514</v>
          </cell>
          <cell r="S303">
            <v>0</v>
          </cell>
          <cell r="T303">
            <v>0</v>
          </cell>
          <cell r="W303">
            <v>0.75470199999999998</v>
          </cell>
          <cell r="X303">
            <v>30.632680045701694</v>
          </cell>
          <cell r="Y303">
            <v>5.5251239332596223</v>
          </cell>
          <cell r="Z303">
            <v>28.051437216101689</v>
          </cell>
          <cell r="AB303">
            <v>696.74138589435597</v>
          </cell>
          <cell r="AD303">
            <v>307.71153475221433</v>
          </cell>
          <cell r="AF303">
            <v>277.85268417353001</v>
          </cell>
          <cell r="AG303">
            <v>1.4998317584179939</v>
          </cell>
          <cell r="AH303">
            <v>0</v>
          </cell>
          <cell r="AI303">
            <v>0</v>
          </cell>
          <cell r="AJ303">
            <v>0.151999</v>
          </cell>
          <cell r="AK303">
            <v>0.20709533333333333</v>
          </cell>
          <cell r="AL303">
            <v>1.1102146783917306</v>
          </cell>
          <cell r="AM303">
            <v>3.542351</v>
          </cell>
          <cell r="AN303">
            <v>4.1164545977777784</v>
          </cell>
          <cell r="AO303">
            <v>1.1915720441127704</v>
          </cell>
          <cell r="AP303">
            <v>0</v>
          </cell>
          <cell r="AQ303">
            <v>0</v>
          </cell>
          <cell r="AR303">
            <v>0</v>
          </cell>
          <cell r="AS303">
            <v>0.991734</v>
          </cell>
          <cell r="AT303">
            <v>30.632680045701694</v>
          </cell>
          <cell r="AV303">
            <v>5.5251239332596223</v>
          </cell>
          <cell r="AW303">
            <v>56.323999999999998</v>
          </cell>
          <cell r="AY303">
            <v>690.85727531673911</v>
          </cell>
          <cell r="BA303">
            <v>-5.8841105776168661</v>
          </cell>
          <cell r="BC303">
            <v>-8.4451859710671026E-3</v>
          </cell>
          <cell r="BE303">
            <v>0</v>
          </cell>
          <cell r="BG303">
            <v>690.85727531673911</v>
          </cell>
          <cell r="BH303">
            <v>-8.4451859710671026E-3</v>
          </cell>
          <cell r="BJ303">
            <v>672.32587185783859</v>
          </cell>
          <cell r="BK303">
            <v>666.64795483683929</v>
          </cell>
          <cell r="BL303">
            <v>-8.4451859710671408E-3</v>
          </cell>
          <cell r="BM303">
            <v>0</v>
          </cell>
          <cell r="BN303">
            <v>0</v>
          </cell>
          <cell r="BO303">
            <v>1</v>
          </cell>
        </row>
        <row r="304">
          <cell r="B304" t="str">
            <v>R265</v>
          </cell>
          <cell r="C304" t="str">
            <v>Mid Suffolk</v>
          </cell>
          <cell r="E304">
            <v>5.2687730000000004</v>
          </cell>
          <cell r="G304">
            <v>4.4013713874329996</v>
          </cell>
          <cell r="H304">
            <v>2.1501112122999506E-2</v>
          </cell>
          <cell r="I304">
            <v>-0.156059</v>
          </cell>
          <cell r="J304">
            <v>0</v>
          </cell>
          <cell r="K304">
            <v>0</v>
          </cell>
          <cell r="L304">
            <v>0</v>
          </cell>
          <cell r="M304">
            <v>8.5470000000000008E-3</v>
          </cell>
          <cell r="N304">
            <v>7.8549999999999991E-3</v>
          </cell>
          <cell r="O304">
            <v>0</v>
          </cell>
          <cell r="P304">
            <v>0</v>
          </cell>
          <cell r="Q304">
            <v>1.7144783795555556</v>
          </cell>
          <cell r="R304">
            <v>6.8944498186004066E-3</v>
          </cell>
          <cell r="S304">
            <v>6.5117911596685812E-2</v>
          </cell>
          <cell r="T304">
            <v>0</v>
          </cell>
          <cell r="W304">
            <v>0</v>
          </cell>
          <cell r="X304">
            <v>0</v>
          </cell>
          <cell r="Y304">
            <v>0</v>
          </cell>
          <cell r="Z304">
            <v>0</v>
          </cell>
          <cell r="AB304">
            <v>11.338479240526841</v>
          </cell>
          <cell r="AD304">
            <v>5.3295177903493247</v>
          </cell>
          <cell r="AF304">
            <v>3.7396151268910001</v>
          </cell>
          <cell r="AG304">
            <v>2.200326123799989E-2</v>
          </cell>
          <cell r="AH304">
            <v>-0.156059</v>
          </cell>
          <cell r="AI304">
            <v>0</v>
          </cell>
          <cell r="AJ304">
            <v>0</v>
          </cell>
          <cell r="AK304">
            <v>0</v>
          </cell>
          <cell r="AL304">
            <v>0</v>
          </cell>
          <cell r="AM304">
            <v>5.8001999999999998E-2</v>
          </cell>
          <cell r="AN304">
            <v>2.2351110195555557</v>
          </cell>
          <cell r="AO304">
            <v>1.7617329958310463E-2</v>
          </cell>
          <cell r="AP304">
            <v>0</v>
          </cell>
          <cell r="AQ304">
            <v>0</v>
          </cell>
          <cell r="AR304">
            <v>0</v>
          </cell>
          <cell r="AS304">
            <v>0</v>
          </cell>
          <cell r="AT304">
            <v>0</v>
          </cell>
          <cell r="AV304">
            <v>0</v>
          </cell>
          <cell r="AW304">
            <v>0</v>
          </cell>
          <cell r="AY304">
            <v>11.24580752799219</v>
          </cell>
          <cell r="BA304">
            <v>-9.2671712534651007E-2</v>
          </cell>
          <cell r="BC304">
            <v>-8.1732047630705927E-3</v>
          </cell>
          <cell r="BE304">
            <v>0</v>
          </cell>
          <cell r="BG304">
            <v>11.24580752799219</v>
          </cell>
          <cell r="BH304">
            <v>-8.1732047630705927E-3</v>
          </cell>
          <cell r="BJ304">
            <v>10.941151329978666</v>
          </cell>
          <cell r="BK304">
            <v>10.851727059815007</v>
          </cell>
          <cell r="BL304">
            <v>-8.1732047630707592E-3</v>
          </cell>
          <cell r="BM304">
            <v>0</v>
          </cell>
          <cell r="BN304">
            <v>0</v>
          </cell>
          <cell r="BO304">
            <v>1</v>
          </cell>
        </row>
        <row r="305">
          <cell r="B305" t="str">
            <v>R61</v>
          </cell>
          <cell r="C305" t="str">
            <v>East Devon</v>
          </cell>
          <cell r="E305">
            <v>6.5818399999999997</v>
          </cell>
          <cell r="G305">
            <v>5.2120083859030002</v>
          </cell>
          <cell r="H305">
            <v>2.5217802188999952E-2</v>
          </cell>
          <cell r="I305">
            <v>-0.18439900000000001</v>
          </cell>
          <cell r="J305">
            <v>0</v>
          </cell>
          <cell r="K305">
            <v>0</v>
          </cell>
          <cell r="L305">
            <v>0</v>
          </cell>
          <cell r="M305">
            <v>8.5470000000000008E-3</v>
          </cell>
          <cell r="N305">
            <v>7.8549999999999991E-3</v>
          </cell>
          <cell r="O305">
            <v>0</v>
          </cell>
          <cell r="P305">
            <v>0</v>
          </cell>
          <cell r="Q305">
            <v>1.8224950942222224</v>
          </cell>
          <cell r="R305">
            <v>8.054332934494448E-3</v>
          </cell>
          <cell r="S305">
            <v>7.8668136247877218E-2</v>
          </cell>
          <cell r="T305">
            <v>0</v>
          </cell>
          <cell r="W305">
            <v>0</v>
          </cell>
          <cell r="X305">
            <v>0</v>
          </cell>
          <cell r="Y305">
            <v>0</v>
          </cell>
          <cell r="Z305">
            <v>0</v>
          </cell>
          <cell r="AB305">
            <v>13.560286751496593</v>
          </cell>
          <cell r="AD305">
            <v>6.6190665895086305</v>
          </cell>
          <cell r="AF305">
            <v>4.4284790747059999</v>
          </cell>
          <cell r="AG305">
            <v>2.5806752982999663E-2</v>
          </cell>
          <cell r="AH305">
            <v>-0.18439900000000001</v>
          </cell>
          <cell r="AI305">
            <v>0</v>
          </cell>
          <cell r="AJ305">
            <v>0</v>
          </cell>
          <cell r="AK305">
            <v>0</v>
          </cell>
          <cell r="AL305">
            <v>0</v>
          </cell>
          <cell r="AM305">
            <v>7.1514999999999995E-2</v>
          </cell>
          <cell r="AN305">
            <v>2.4686156275555557</v>
          </cell>
          <cell r="AO305">
            <v>2.0581169583431817E-2</v>
          </cell>
          <cell r="AP305">
            <v>0</v>
          </cell>
          <cell r="AQ305">
            <v>0</v>
          </cell>
          <cell r="AR305">
            <v>0</v>
          </cell>
          <cell r="AS305">
            <v>0</v>
          </cell>
          <cell r="AT305">
            <v>0</v>
          </cell>
          <cell r="AV305">
            <v>0</v>
          </cell>
          <cell r="AW305">
            <v>0</v>
          </cell>
          <cell r="AY305">
            <v>13.449665214336617</v>
          </cell>
          <cell r="BA305">
            <v>-0.11062153715997525</v>
          </cell>
          <cell r="BC305">
            <v>-8.1577579580141557E-3</v>
          </cell>
          <cell r="BE305">
            <v>0</v>
          </cell>
          <cell r="BG305">
            <v>13.449665214336617</v>
          </cell>
          <cell r="BH305">
            <v>-8.1577579580141557E-3</v>
          </cell>
          <cell r="BJ305">
            <v>13.085101297864638</v>
          </cell>
          <cell r="BK305">
            <v>12.978356208620561</v>
          </cell>
          <cell r="BL305">
            <v>-8.1577579580141939E-3</v>
          </cell>
          <cell r="BM305">
            <v>0</v>
          </cell>
          <cell r="BN305">
            <v>1</v>
          </cell>
          <cell r="BO305">
            <v>1</v>
          </cell>
        </row>
        <row r="306">
          <cell r="B306" t="str">
            <v>R134</v>
          </cell>
          <cell r="C306" t="str">
            <v>Wychavon</v>
          </cell>
          <cell r="E306">
            <v>5.0247700000000002</v>
          </cell>
          <cell r="G306">
            <v>5.0674568119519998</v>
          </cell>
          <cell r="H306">
            <v>2.5075399658999405E-2</v>
          </cell>
          <cell r="I306">
            <v>-0.171545</v>
          </cell>
          <cell r="J306">
            <v>0</v>
          </cell>
          <cell r="K306">
            <v>0</v>
          </cell>
          <cell r="L306">
            <v>0</v>
          </cell>
          <cell r="M306">
            <v>8.5470000000000008E-3</v>
          </cell>
          <cell r="N306">
            <v>7.8549999999999991E-3</v>
          </cell>
          <cell r="O306">
            <v>0</v>
          </cell>
          <cell r="P306">
            <v>0</v>
          </cell>
          <cell r="Q306">
            <v>1.9377342097777779</v>
          </cell>
          <cell r="R306">
            <v>7.9649530199010932E-3</v>
          </cell>
          <cell r="S306">
            <v>7.4559441518622899E-2</v>
          </cell>
          <cell r="T306">
            <v>0</v>
          </cell>
          <cell r="W306">
            <v>0</v>
          </cell>
          <cell r="X306">
            <v>0</v>
          </cell>
          <cell r="Y306">
            <v>0</v>
          </cell>
          <cell r="Z306">
            <v>0</v>
          </cell>
          <cell r="AB306">
            <v>11.982417815927299</v>
          </cell>
          <cell r="AD306">
            <v>5.0683026233997381</v>
          </cell>
          <cell r="AF306">
            <v>4.2726760650079996</v>
          </cell>
          <cell r="AG306">
            <v>2.5661024703999981E-2</v>
          </cell>
          <cell r="AH306">
            <v>-0.171545</v>
          </cell>
          <cell r="AI306">
            <v>0</v>
          </cell>
          <cell r="AJ306">
            <v>0</v>
          </cell>
          <cell r="AK306">
            <v>0</v>
          </cell>
          <cell r="AL306">
            <v>0</v>
          </cell>
          <cell r="AM306">
            <v>5.5287999999999997E-2</v>
          </cell>
          <cell r="AN306">
            <v>2.6147184231111109</v>
          </cell>
          <cell r="AO306">
            <v>2.0352777835218844E-2</v>
          </cell>
          <cell r="AP306">
            <v>0</v>
          </cell>
          <cell r="AQ306">
            <v>0</v>
          </cell>
          <cell r="AR306">
            <v>0</v>
          </cell>
          <cell r="AS306">
            <v>0</v>
          </cell>
          <cell r="AT306">
            <v>0</v>
          </cell>
          <cell r="AV306">
            <v>0</v>
          </cell>
          <cell r="AW306">
            <v>0</v>
          </cell>
          <cell r="AY306">
            <v>11.885453914058067</v>
          </cell>
          <cell r="BA306">
            <v>-9.6963901869232316E-2</v>
          </cell>
          <cell r="BC306">
            <v>-8.0921816747489567E-3</v>
          </cell>
          <cell r="BE306">
            <v>0</v>
          </cell>
          <cell r="BG306">
            <v>11.885453914058067</v>
          </cell>
          <cell r="BH306">
            <v>-8.0921816747489567E-3</v>
          </cell>
          <cell r="BJ306">
            <v>11.562524730344826</v>
          </cell>
          <cell r="BK306">
            <v>11.468958679608098</v>
          </cell>
          <cell r="BL306">
            <v>-8.0921816747489324E-3</v>
          </cell>
          <cell r="BM306">
            <v>0</v>
          </cell>
          <cell r="BN306">
            <v>0</v>
          </cell>
          <cell r="BO306">
            <v>1</v>
          </cell>
        </row>
        <row r="307">
          <cell r="B307" t="str">
            <v>R208</v>
          </cell>
          <cell r="C307" t="str">
            <v>Corby</v>
          </cell>
          <cell r="E307">
            <v>2.9626670000000002</v>
          </cell>
          <cell r="G307">
            <v>4.0578770782840001</v>
          </cell>
          <cell r="H307">
            <v>1.9991547621999867E-2</v>
          </cell>
          <cell r="I307">
            <v>-1.1983000000000001E-2</v>
          </cell>
          <cell r="J307">
            <v>0</v>
          </cell>
          <cell r="K307">
            <v>0</v>
          </cell>
          <cell r="L307">
            <v>0</v>
          </cell>
          <cell r="M307">
            <v>8.5470000000000008E-3</v>
          </cell>
          <cell r="N307">
            <v>7.8549999999999991E-3</v>
          </cell>
          <cell r="O307">
            <v>0</v>
          </cell>
          <cell r="P307">
            <v>0</v>
          </cell>
          <cell r="Q307">
            <v>2.1429077759999999</v>
          </cell>
          <cell r="R307">
            <v>6.3337603144653426E-3</v>
          </cell>
          <cell r="S307">
            <v>7.3607863038756313E-2</v>
          </cell>
          <cell r="T307">
            <v>0</v>
          </cell>
          <cell r="W307">
            <v>0</v>
          </cell>
          <cell r="X307">
            <v>0</v>
          </cell>
          <cell r="Y307">
            <v>0</v>
          </cell>
          <cell r="Z307">
            <v>0</v>
          </cell>
          <cell r="AB307">
            <v>9.2678040252592222</v>
          </cell>
          <cell r="AD307">
            <v>3.0314776836891815</v>
          </cell>
          <cell r="AF307">
            <v>3.419081104904</v>
          </cell>
          <cell r="AG307">
            <v>2.0458441515000071E-2</v>
          </cell>
          <cell r="AH307">
            <v>-1.1983000000000001E-2</v>
          </cell>
          <cell r="AI307">
            <v>0</v>
          </cell>
          <cell r="AJ307">
            <v>0</v>
          </cell>
          <cell r="AK307">
            <v>0</v>
          </cell>
          <cell r="AL307">
            <v>0</v>
          </cell>
          <cell r="AM307">
            <v>3.5652000000000003E-2</v>
          </cell>
          <cell r="AN307">
            <v>2.6849953493333332</v>
          </cell>
          <cell r="AO307">
            <v>1.6184604757836944E-2</v>
          </cell>
          <cell r="AP307">
            <v>0</v>
          </cell>
          <cell r="AQ307">
            <v>0</v>
          </cell>
          <cell r="AR307">
            <v>0</v>
          </cell>
          <cell r="AS307">
            <v>0</v>
          </cell>
          <cell r="AT307">
            <v>0</v>
          </cell>
          <cell r="AV307">
            <v>0</v>
          </cell>
          <cell r="AW307">
            <v>0</v>
          </cell>
          <cell r="AY307">
            <v>9.1958661841993514</v>
          </cell>
          <cell r="BA307">
            <v>-7.1937841059870777E-2</v>
          </cell>
          <cell r="BC307">
            <v>-7.7621236771737477E-3</v>
          </cell>
          <cell r="BE307">
            <v>0</v>
          </cell>
          <cell r="BG307">
            <v>9.1958661841993514</v>
          </cell>
          <cell r="BH307">
            <v>-7.7621236771737477E-3</v>
          </cell>
          <cell r="BJ307">
            <v>8.9430376142960597</v>
          </cell>
          <cell r="BK307">
            <v>8.8736206502842769</v>
          </cell>
          <cell r="BL307">
            <v>-7.7621236771737365E-3</v>
          </cell>
          <cell r="BM307">
            <v>0</v>
          </cell>
          <cell r="BN307">
            <v>0</v>
          </cell>
          <cell r="BO307">
            <v>0</v>
          </cell>
        </row>
        <row r="308">
          <cell r="B308" t="str">
            <v>R656</v>
          </cell>
          <cell r="C308" t="str">
            <v xml:space="preserve">Herefordshire </v>
          </cell>
          <cell r="E308">
            <v>81.263335999999995</v>
          </cell>
          <cell r="G308">
            <v>64.881637645157994</v>
          </cell>
          <cell r="H308">
            <v>0.30859888995300233</v>
          </cell>
          <cell r="I308">
            <v>-0.291989</v>
          </cell>
          <cell r="J308">
            <v>3.6549999999999998E-3</v>
          </cell>
          <cell r="K308">
            <v>0</v>
          </cell>
          <cell r="L308">
            <v>6.9735999999999992E-2</v>
          </cell>
          <cell r="M308">
            <v>8.5470000000000008E-3</v>
          </cell>
          <cell r="N308">
            <v>7.8549999999999991E-3</v>
          </cell>
          <cell r="O308">
            <v>0.36559900000000001</v>
          </cell>
          <cell r="P308">
            <v>0</v>
          </cell>
          <cell r="Q308">
            <v>2.8069786088888891</v>
          </cell>
          <cell r="R308">
            <v>9.7792771052145289E-2</v>
          </cell>
          <cell r="S308">
            <v>9.755594180083732E-2</v>
          </cell>
          <cell r="T308">
            <v>0</v>
          </cell>
          <cell r="W308">
            <v>0.15904599999999999</v>
          </cell>
          <cell r="X308">
            <v>7.9697561251191607</v>
          </cell>
          <cell r="Y308">
            <v>1.1966655616118498</v>
          </cell>
          <cell r="Z308">
            <v>5.8694881652542374</v>
          </cell>
          <cell r="AB308">
            <v>164.81425870883811</v>
          </cell>
          <cell r="AD308">
            <v>81.926620291636894</v>
          </cell>
          <cell r="AF308">
            <v>55.935355735907002</v>
          </cell>
          <cell r="AG308">
            <v>0.31580608271199839</v>
          </cell>
          <cell r="AH308">
            <v>-0.291989</v>
          </cell>
          <cell r="AI308">
            <v>3.6549999999999998E-3</v>
          </cell>
          <cell r="AJ308">
            <v>0</v>
          </cell>
          <cell r="AK308">
            <v>4.6490666666666666E-2</v>
          </cell>
          <cell r="AL308">
            <v>0</v>
          </cell>
          <cell r="AM308">
            <v>0.920516</v>
          </cell>
          <cell r="AN308">
            <v>3.5444812755555559</v>
          </cell>
          <cell r="AO308">
            <v>0.24988904995944966</v>
          </cell>
          <cell r="AP308">
            <v>0</v>
          </cell>
          <cell r="AQ308">
            <v>0</v>
          </cell>
          <cell r="AR308">
            <v>0</v>
          </cell>
          <cell r="AS308">
            <v>0.11863</v>
          </cell>
          <cell r="AT308">
            <v>7.9697561251191607</v>
          </cell>
          <cell r="AV308">
            <v>1.1966655616118498</v>
          </cell>
          <cell r="AW308">
            <v>11.694000000000001</v>
          </cell>
          <cell r="AY308">
            <v>163.62987678916855</v>
          </cell>
          <cell r="BA308">
            <v>-1.184381919669562</v>
          </cell>
          <cell r="BC308">
            <v>-7.1861617371461678E-3</v>
          </cell>
          <cell r="BE308">
            <v>0</v>
          </cell>
          <cell r="BG308">
            <v>163.62987678916855</v>
          </cell>
          <cell r="BH308">
            <v>-7.1861617371461678E-3</v>
          </cell>
          <cell r="BJ308">
            <v>159.03876592429725</v>
          </cell>
          <cell r="BK308">
            <v>157.8958876298891</v>
          </cell>
          <cell r="BL308">
            <v>-7.1861617371462832E-3</v>
          </cell>
          <cell r="BM308">
            <v>0</v>
          </cell>
          <cell r="BN308">
            <v>0</v>
          </cell>
          <cell r="BO308">
            <v>1</v>
          </cell>
        </row>
        <row r="309">
          <cell r="B309" t="str">
            <v>R126</v>
          </cell>
          <cell r="C309" t="str">
            <v>Winchester</v>
          </cell>
          <cell r="E309">
            <v>6.5736250999999992</v>
          </cell>
          <cell r="G309">
            <v>4.3864030710400002</v>
          </cell>
          <cell r="H309">
            <v>2.1083667806999759E-2</v>
          </cell>
          <cell r="I309">
            <v>-0.15478900000000001</v>
          </cell>
          <cell r="J309">
            <v>0</v>
          </cell>
          <cell r="K309">
            <v>0</v>
          </cell>
          <cell r="L309">
            <v>0</v>
          </cell>
          <cell r="M309">
            <v>8.5470000000000008E-3</v>
          </cell>
          <cell r="N309">
            <v>7.8549999999999991E-3</v>
          </cell>
          <cell r="O309">
            <v>0</v>
          </cell>
          <cell r="P309">
            <v>0</v>
          </cell>
          <cell r="Q309">
            <v>2.0978930302222225</v>
          </cell>
          <cell r="R309">
            <v>6.7395982342186474E-3</v>
          </cell>
          <cell r="S309">
            <v>6.8164848254265137E-2</v>
          </cell>
          <cell r="T309">
            <v>0</v>
          </cell>
          <cell r="W309">
            <v>0</v>
          </cell>
          <cell r="X309">
            <v>0</v>
          </cell>
          <cell r="Y309">
            <v>0</v>
          </cell>
          <cell r="Z309">
            <v>0</v>
          </cell>
          <cell r="AB309">
            <v>13.015522315557705</v>
          </cell>
          <cell r="AD309">
            <v>6.6266426527142483</v>
          </cell>
          <cell r="AF309">
            <v>3.748624466861</v>
          </cell>
          <cell r="AG309">
            <v>2.1576067690999946E-2</v>
          </cell>
          <cell r="AH309">
            <v>-0.15478900000000001</v>
          </cell>
          <cell r="AI309">
            <v>0</v>
          </cell>
          <cell r="AJ309">
            <v>0</v>
          </cell>
          <cell r="AK309">
            <v>0</v>
          </cell>
          <cell r="AL309">
            <v>0</v>
          </cell>
          <cell r="AM309">
            <v>7.1274000000000004E-2</v>
          </cell>
          <cell r="AN309">
            <v>2.5972183635555561</v>
          </cell>
          <cell r="AO309">
            <v>1.7221638999873057E-2</v>
          </cell>
          <cell r="AP309">
            <v>0</v>
          </cell>
          <cell r="AQ309">
            <v>0</v>
          </cell>
          <cell r="AR309">
            <v>0</v>
          </cell>
          <cell r="AS309">
            <v>0</v>
          </cell>
          <cell r="AT309">
            <v>0</v>
          </cell>
          <cell r="AV309">
            <v>0</v>
          </cell>
          <cell r="AW309">
            <v>0</v>
          </cell>
          <cell r="AY309">
            <v>12.927768189821679</v>
          </cell>
          <cell r="BA309">
            <v>-8.7754125736026367E-2</v>
          </cell>
          <cell r="BC309">
            <v>-6.7422669339310464E-3</v>
          </cell>
          <cell r="BE309">
            <v>0</v>
          </cell>
          <cell r="BG309">
            <v>12.927768189821679</v>
          </cell>
          <cell r="BH309">
            <v>-6.7422669339310464E-3</v>
          </cell>
          <cell r="BJ309">
            <v>12.559426733722569</v>
          </cell>
          <cell r="BK309">
            <v>12.474747726146662</v>
          </cell>
          <cell r="BL309">
            <v>-6.742266933931056E-3</v>
          </cell>
          <cell r="BM309">
            <v>0</v>
          </cell>
          <cell r="BN309">
            <v>0</v>
          </cell>
          <cell r="BO309">
            <v>1</v>
          </cell>
        </row>
        <row r="310">
          <cell r="B310" t="str">
            <v>R668</v>
          </cell>
          <cell r="C310" t="str">
            <v>Lancashire</v>
          </cell>
          <cell r="E310">
            <v>372.25558389999998</v>
          </cell>
          <cell r="G310">
            <v>381.34371306410901</v>
          </cell>
          <cell r="H310">
            <v>1.7914036035550236</v>
          </cell>
          <cell r="I310">
            <v>0</v>
          </cell>
          <cell r="J310">
            <v>4.4949999999999999E-3</v>
          </cell>
          <cell r="K310">
            <v>0.20185700000000001</v>
          </cell>
          <cell r="L310">
            <v>0.31612800000000002</v>
          </cell>
          <cell r="M310">
            <v>8.5470000000000008E-3</v>
          </cell>
          <cell r="N310">
            <v>0</v>
          </cell>
          <cell r="O310">
            <v>3.5056180000000001</v>
          </cell>
          <cell r="P310">
            <v>0</v>
          </cell>
          <cell r="Q310">
            <v>2.8633853422222222</v>
          </cell>
          <cell r="R310">
            <v>0.569309967870406</v>
          </cell>
          <cell r="S310">
            <v>0</v>
          </cell>
          <cell r="T310">
            <v>0</v>
          </cell>
          <cell r="W310">
            <v>0.99662300000000004</v>
          </cell>
          <cell r="X310">
            <v>59.800693422207509</v>
          </cell>
          <cell r="Y310">
            <v>6.9463697537820286</v>
          </cell>
          <cell r="Z310">
            <v>38.267489218220341</v>
          </cell>
          <cell r="AB310">
            <v>868.87121627196677</v>
          </cell>
          <cell r="AD310">
            <v>374.36204104131502</v>
          </cell>
          <cell r="AF310">
            <v>329.27283464372897</v>
          </cell>
          <cell r="AG310">
            <v>1.8332410550180078</v>
          </cell>
          <cell r="AH310">
            <v>0</v>
          </cell>
          <cell r="AI310">
            <v>4.4949999999999999E-3</v>
          </cell>
          <cell r="AJ310">
            <v>0.20185700000000001</v>
          </cell>
          <cell r="AK310">
            <v>0.21075199999999999</v>
          </cell>
          <cell r="AL310">
            <v>0</v>
          </cell>
          <cell r="AM310">
            <v>4.3734419999999998</v>
          </cell>
          <cell r="AN310">
            <v>3.9325516888888887</v>
          </cell>
          <cell r="AO310">
            <v>1.4547529993574067</v>
          </cell>
          <cell r="AP310">
            <v>0</v>
          </cell>
          <cell r="AQ310">
            <v>0</v>
          </cell>
          <cell r="AR310">
            <v>0</v>
          </cell>
          <cell r="AS310">
            <v>1.2778449999999999</v>
          </cell>
          <cell r="AT310">
            <v>59.800693422207509</v>
          </cell>
          <cell r="AV310">
            <v>6.9463697537820286</v>
          </cell>
          <cell r="AW310">
            <v>79.492000000000004</v>
          </cell>
          <cell r="AY310">
            <v>863.16287560429771</v>
          </cell>
          <cell r="BA310">
            <v>-5.7083406676690629</v>
          </cell>
          <cell r="BC310">
            <v>-6.5698351617189329E-3</v>
          </cell>
          <cell r="BE310">
            <v>0</v>
          </cell>
          <cell r="BG310">
            <v>863.16287560429771</v>
          </cell>
          <cell r="BH310">
            <v>-6.5698351617189329E-3</v>
          </cell>
          <cell r="BJ310">
            <v>838.42385401346758</v>
          </cell>
          <cell r="BK310">
            <v>832.91554749694615</v>
          </cell>
          <cell r="BL310">
            <v>-6.5698351617187525E-3</v>
          </cell>
          <cell r="BM310">
            <v>0</v>
          </cell>
          <cell r="BN310">
            <v>0</v>
          </cell>
          <cell r="BO310">
            <v>0</v>
          </cell>
        </row>
        <row r="311">
          <cell r="B311" t="str">
            <v>R401</v>
          </cell>
          <cell r="C311" t="str">
            <v>Sutton</v>
          </cell>
          <cell r="E311">
            <v>76.086410000000001</v>
          </cell>
          <cell r="G311">
            <v>74.999851281632004</v>
          </cell>
          <cell r="H311">
            <v>0.34430284799699484</v>
          </cell>
          <cell r="I311">
            <v>0</v>
          </cell>
          <cell r="J311">
            <v>0</v>
          </cell>
          <cell r="K311">
            <v>0</v>
          </cell>
          <cell r="L311">
            <v>5.282400000000001E-2</v>
          </cell>
          <cell r="M311">
            <v>8.5470000000000008E-3</v>
          </cell>
          <cell r="N311">
            <v>7.8549999999999991E-3</v>
          </cell>
          <cell r="O311">
            <v>0.50394899999999998</v>
          </cell>
          <cell r="P311">
            <v>0</v>
          </cell>
          <cell r="Q311">
            <v>2.5187737922222224</v>
          </cell>
          <cell r="R311">
            <v>0.10942576278213033</v>
          </cell>
          <cell r="S311">
            <v>0.10600927214193109</v>
          </cell>
          <cell r="T311">
            <v>0.1</v>
          </cell>
          <cell r="W311">
            <v>0.13316</v>
          </cell>
          <cell r="X311">
            <v>8.6191606705492205</v>
          </cell>
          <cell r="Y311">
            <v>1.0205496871861803</v>
          </cell>
          <cell r="Z311">
            <v>5.2266626038135584</v>
          </cell>
          <cell r="AB311">
            <v>169.83748091832427</v>
          </cell>
          <cell r="AD311">
            <v>76.481406955744745</v>
          </cell>
          <cell r="AF311">
            <v>66.683389329309009</v>
          </cell>
          <cell r="AG311">
            <v>0.35234389115699755</v>
          </cell>
          <cell r="AH311">
            <v>0</v>
          </cell>
          <cell r="AI311">
            <v>0</v>
          </cell>
          <cell r="AJ311">
            <v>0</v>
          </cell>
          <cell r="AK311">
            <v>3.5216000000000004E-2</v>
          </cell>
          <cell r="AL311">
            <v>0</v>
          </cell>
          <cell r="AM311">
            <v>0.86383799999999999</v>
          </cell>
          <cell r="AN311">
            <v>3.2309411255555553</v>
          </cell>
          <cell r="AO311">
            <v>0.27961473643214446</v>
          </cell>
          <cell r="AP311">
            <v>0</v>
          </cell>
          <cell r="AQ311">
            <v>0</v>
          </cell>
          <cell r="AR311">
            <v>0</v>
          </cell>
          <cell r="AS311">
            <v>9.9321000000000007E-2</v>
          </cell>
          <cell r="AT311">
            <v>8.6191606705492205</v>
          </cell>
          <cell r="AV311">
            <v>1.0205496871861803</v>
          </cell>
          <cell r="AW311">
            <v>11.096</v>
          </cell>
          <cell r="AY311">
            <v>168.76178139593384</v>
          </cell>
          <cell r="BA311">
            <v>-1.0756995223904369</v>
          </cell>
          <cell r="BC311">
            <v>-6.3336992316068699E-3</v>
          </cell>
          <cell r="BE311">
            <v>0</v>
          </cell>
          <cell r="BG311">
            <v>168.76178139593384</v>
          </cell>
          <cell r="BH311">
            <v>-6.3336992316068699E-3</v>
          </cell>
          <cell r="BJ311">
            <v>163.88596220099515</v>
          </cell>
          <cell r="BK311">
            <v>162.84795780813155</v>
          </cell>
          <cell r="BL311">
            <v>-6.3336992316068881E-3</v>
          </cell>
          <cell r="BM311">
            <v>0</v>
          </cell>
          <cell r="BN311">
            <v>0</v>
          </cell>
          <cell r="BO311">
            <v>0</v>
          </cell>
        </row>
        <row r="312">
          <cell r="B312" t="str">
            <v>R658</v>
          </cell>
          <cell r="C312" t="str">
            <v xml:space="preserve">Medway </v>
          </cell>
          <cell r="E312">
            <v>91.285150999999999</v>
          </cell>
          <cell r="G312">
            <v>95.330868627460006</v>
          </cell>
          <cell r="H312">
            <v>0.4558349358920008</v>
          </cell>
          <cell r="I312">
            <v>-5.2393000000000002E-2</v>
          </cell>
          <cell r="J312">
            <v>0</v>
          </cell>
          <cell r="K312">
            <v>3.2495000000000003E-2</v>
          </cell>
          <cell r="L312">
            <v>7.6784999999999992E-2</v>
          </cell>
          <cell r="M312">
            <v>8.5470000000000008E-3</v>
          </cell>
          <cell r="N312">
            <v>7.8549999999999991E-3</v>
          </cell>
          <cell r="O312">
            <v>0.79171499999999995</v>
          </cell>
          <cell r="P312">
            <v>0</v>
          </cell>
          <cell r="Q312">
            <v>5.4026160966666668</v>
          </cell>
          <cell r="R312">
            <v>0.14338336735017629</v>
          </cell>
          <cell r="S312">
            <v>0.14526987176253744</v>
          </cell>
          <cell r="T312">
            <v>0</v>
          </cell>
          <cell r="W312">
            <v>0.18022299999999999</v>
          </cell>
          <cell r="X312">
            <v>14.280296278377779</v>
          </cell>
          <cell r="Y312">
            <v>1.2191715841675992</v>
          </cell>
          <cell r="Z312">
            <v>7.346008777542373</v>
          </cell>
          <cell r="AB312">
            <v>216.65382753921918</v>
          </cell>
          <cell r="AD312">
            <v>92.017897152486157</v>
          </cell>
          <cell r="AF312">
            <v>82.205936570883011</v>
          </cell>
          <cell r="AG312">
            <v>0.46648076241900027</v>
          </cell>
          <cell r="AH312">
            <v>-5.2393000000000002E-2</v>
          </cell>
          <cell r="AI312">
            <v>0</v>
          </cell>
          <cell r="AJ312">
            <v>3.2495000000000003E-2</v>
          </cell>
          <cell r="AK312">
            <v>5.1189999999999992E-2</v>
          </cell>
          <cell r="AL312">
            <v>0</v>
          </cell>
          <cell r="AM312">
            <v>1.0516479999999999</v>
          </cell>
          <cell r="AN312">
            <v>7.3102996966666671</v>
          </cell>
          <cell r="AO312">
            <v>0.36638631937341265</v>
          </cell>
          <cell r="AP312">
            <v>0</v>
          </cell>
          <cell r="AQ312">
            <v>0</v>
          </cell>
          <cell r="AR312">
            <v>0</v>
          </cell>
          <cell r="AS312">
            <v>0.188639</v>
          </cell>
          <cell r="AT312">
            <v>14.280296278377779</v>
          </cell>
          <cell r="AV312">
            <v>1.2191715841675992</v>
          </cell>
          <cell r="AW312">
            <v>16.154</v>
          </cell>
          <cell r="AY312">
            <v>215.29204736437367</v>
          </cell>
          <cell r="BA312">
            <v>-1.3617801748455065</v>
          </cell>
          <cell r="BC312">
            <v>-6.2855117323002011E-3</v>
          </cell>
          <cell r="BE312">
            <v>0</v>
          </cell>
          <cell r="BG312">
            <v>215.29204736437367</v>
          </cell>
          <cell r="BH312">
            <v>-6.2855117323002011E-3</v>
          </cell>
          <cell r="BJ312">
            <v>209.06175008488651</v>
          </cell>
          <cell r="BK312">
            <v>207.74769000195275</v>
          </cell>
          <cell r="BL312">
            <v>-6.2855117323001898E-3</v>
          </cell>
          <cell r="BM312">
            <v>0</v>
          </cell>
          <cell r="BN312">
            <v>1</v>
          </cell>
          <cell r="BO312">
            <v>0</v>
          </cell>
        </row>
        <row r="313">
          <cell r="B313" t="str">
            <v>R412</v>
          </cell>
          <cell r="C313" t="str">
            <v>Cumbria</v>
          </cell>
          <cell r="E313">
            <v>185.77889400000001</v>
          </cell>
          <cell r="G313">
            <v>182.02463972782601</v>
          </cell>
          <cell r="H313">
            <v>0.84001315773800012</v>
          </cell>
          <cell r="I313">
            <v>0</v>
          </cell>
          <cell r="J313">
            <v>0</v>
          </cell>
          <cell r="K313">
            <v>0</v>
          </cell>
          <cell r="L313">
            <v>0.17809700000000001</v>
          </cell>
          <cell r="M313">
            <v>8.5470000000000008E-3</v>
          </cell>
          <cell r="N313">
            <v>0</v>
          </cell>
          <cell r="O313">
            <v>1.370625</v>
          </cell>
          <cell r="P313">
            <v>0.24567650848344499</v>
          </cell>
          <cell r="Q313">
            <v>0.97530525977777782</v>
          </cell>
          <cell r="R313">
            <v>0.26789066983287296</v>
          </cell>
          <cell r="S313">
            <v>0</v>
          </cell>
          <cell r="T313">
            <v>0</v>
          </cell>
          <cell r="W313">
            <v>0.452824</v>
          </cell>
          <cell r="X313">
            <v>15.593792937127184</v>
          </cell>
          <cell r="Y313">
            <v>3.3343712137420636</v>
          </cell>
          <cell r="Z313">
            <v>17.357992472457628</v>
          </cell>
          <cell r="AB313">
            <v>408.428668946985</v>
          </cell>
          <cell r="AD313">
            <v>186.78922033963551</v>
          </cell>
          <cell r="AF313">
            <v>158.42642893876999</v>
          </cell>
          <cell r="AG313">
            <v>0.85963129942600425</v>
          </cell>
          <cell r="AH313">
            <v>0</v>
          </cell>
          <cell r="AI313">
            <v>0</v>
          </cell>
          <cell r="AJ313">
            <v>0</v>
          </cell>
          <cell r="AK313">
            <v>0.11873133333333333</v>
          </cell>
          <cell r="AL313">
            <v>0.25127699862974184</v>
          </cell>
          <cell r="AM313">
            <v>2.1149239999999998</v>
          </cell>
          <cell r="AN313">
            <v>1.3682037131111111</v>
          </cell>
          <cell r="AO313">
            <v>0.68453878806483304</v>
          </cell>
          <cell r="AP313">
            <v>0</v>
          </cell>
          <cell r="AQ313">
            <v>0</v>
          </cell>
          <cell r="AR313">
            <v>0</v>
          </cell>
          <cell r="AS313">
            <v>0.38617699999999999</v>
          </cell>
          <cell r="AT313">
            <v>15.593792937127184</v>
          </cell>
          <cell r="AV313">
            <v>3.3343712137420636</v>
          </cell>
          <cell r="AW313">
            <v>35.996000000000002</v>
          </cell>
          <cell r="AY313">
            <v>405.92329656183978</v>
          </cell>
          <cell r="BA313">
            <v>-2.5053723851452219</v>
          </cell>
          <cell r="BC313">
            <v>-6.1341736651459823E-3</v>
          </cell>
          <cell r="BE313">
            <v>0</v>
          </cell>
          <cell r="BG313">
            <v>405.92329656183978</v>
          </cell>
          <cell r="BH313">
            <v>-6.1341736651459823E-3</v>
          </cell>
          <cell r="BJ313">
            <v>394.11633426804104</v>
          </cell>
          <cell r="BK313">
            <v>391.69875622937019</v>
          </cell>
          <cell r="BL313">
            <v>-6.1341736651458947E-3</v>
          </cell>
          <cell r="BM313">
            <v>0</v>
          </cell>
          <cell r="BN313">
            <v>0</v>
          </cell>
          <cell r="BO313">
            <v>1</v>
          </cell>
        </row>
        <row r="314">
          <cell r="B314" t="str">
            <v>R428</v>
          </cell>
          <cell r="C314" t="str">
            <v>Lincolnshire</v>
          </cell>
          <cell r="E314">
            <v>224.79788500000001</v>
          </cell>
          <cell r="G314">
            <v>226.42977504228301</v>
          </cell>
          <cell r="H314">
            <v>1.0538214049650132</v>
          </cell>
          <cell r="I314">
            <v>0</v>
          </cell>
          <cell r="J314">
            <v>0</v>
          </cell>
          <cell r="K314">
            <v>0.12772600000000001</v>
          </cell>
          <cell r="L314">
            <v>0.45077</v>
          </cell>
          <cell r="M314">
            <v>8.5470000000000008E-3</v>
          </cell>
          <cell r="N314">
            <v>0</v>
          </cell>
          <cell r="O314">
            <v>1.775234</v>
          </cell>
          <cell r="P314">
            <v>1.2902194131244158</v>
          </cell>
          <cell r="Q314">
            <v>2.8080027773333334</v>
          </cell>
          <cell r="R314">
            <v>0.33597103986760579</v>
          </cell>
          <cell r="S314">
            <v>0</v>
          </cell>
          <cell r="T314">
            <v>0</v>
          </cell>
          <cell r="W314">
            <v>0.60827900000000001</v>
          </cell>
          <cell r="X314">
            <v>28.50589890545691</v>
          </cell>
          <cell r="Y314">
            <v>4.3019556629529916</v>
          </cell>
          <cell r="Z314">
            <v>23.327898057203388</v>
          </cell>
          <cell r="AB314">
            <v>515.82198330318658</v>
          </cell>
          <cell r="AD314">
            <v>226.9152729587725</v>
          </cell>
          <cell r="AF314">
            <v>194.69910302927101</v>
          </cell>
          <cell r="AG314">
            <v>1.0784329452069998</v>
          </cell>
          <cell r="AH314">
            <v>0</v>
          </cell>
          <cell r="AI314">
            <v>0</v>
          </cell>
          <cell r="AJ314">
            <v>0.12772600000000001</v>
          </cell>
          <cell r="AK314">
            <v>0.3005133333333333</v>
          </cell>
          <cell r="AL314">
            <v>1.2979402334214232</v>
          </cell>
          <cell r="AM314">
            <v>2.609035</v>
          </cell>
          <cell r="AN314">
            <v>3.5772963240000002</v>
          </cell>
          <cell r="AO314">
            <v>0.85850398821030893</v>
          </cell>
          <cell r="AP314">
            <v>0</v>
          </cell>
          <cell r="AQ314">
            <v>0</v>
          </cell>
          <cell r="AR314">
            <v>0</v>
          </cell>
          <cell r="AS314">
            <v>0.64019300000000001</v>
          </cell>
          <cell r="AT314">
            <v>28.50589890545691</v>
          </cell>
          <cell r="AV314">
            <v>4.3019556629529916</v>
          </cell>
          <cell r="AW314">
            <v>48.399000000000001</v>
          </cell>
          <cell r="AY314">
            <v>513.31087138062549</v>
          </cell>
          <cell r="BA314">
            <v>-2.5111119225610992</v>
          </cell>
          <cell r="BC314">
            <v>-4.8681754633267222E-3</v>
          </cell>
          <cell r="BE314">
            <v>0</v>
          </cell>
          <cell r="BG314">
            <v>513.31087138062549</v>
          </cell>
          <cell r="BH314">
            <v>-4.8681754633267222E-3</v>
          </cell>
          <cell r="BJ314">
            <v>497.74632549291147</v>
          </cell>
          <cell r="BK314">
            <v>495.32320904418583</v>
          </cell>
          <cell r="BL314">
            <v>-4.8681754633267396E-3</v>
          </cell>
          <cell r="BM314">
            <v>0</v>
          </cell>
          <cell r="BN314">
            <v>0</v>
          </cell>
          <cell r="BO314">
            <v>1</v>
          </cell>
        </row>
        <row r="315">
          <cell r="B315" t="str">
            <v>R96</v>
          </cell>
          <cell r="C315" t="str">
            <v>Brentwood</v>
          </cell>
          <cell r="E315">
            <v>5.1944157999999998</v>
          </cell>
          <cell r="G315">
            <v>3.2540338810790002</v>
          </cell>
          <cell r="H315">
            <v>1.5687076493000145E-2</v>
          </cell>
          <cell r="I315">
            <v>-1.9668000000000001E-2</v>
          </cell>
          <cell r="J315">
            <v>0</v>
          </cell>
          <cell r="K315">
            <v>0</v>
          </cell>
          <cell r="L315">
            <v>0</v>
          </cell>
          <cell r="M315">
            <v>8.5470000000000008E-3</v>
          </cell>
          <cell r="N315">
            <v>7.8549999999999991E-3</v>
          </cell>
          <cell r="O315">
            <v>0</v>
          </cell>
          <cell r="P315">
            <v>0</v>
          </cell>
          <cell r="Q315">
            <v>1.2142484115555556</v>
          </cell>
          <cell r="R315">
            <v>5.0115086358675648E-3</v>
          </cell>
          <cell r="S315">
            <v>6.3635968222397907E-2</v>
          </cell>
          <cell r="T315">
            <v>0</v>
          </cell>
          <cell r="W315">
            <v>0</v>
          </cell>
          <cell r="X315">
            <v>0</v>
          </cell>
          <cell r="Y315">
            <v>0</v>
          </cell>
          <cell r="Z315">
            <v>0</v>
          </cell>
          <cell r="AB315">
            <v>9.7437666459858203</v>
          </cell>
          <cell r="AD315">
            <v>5.2429379953421789</v>
          </cell>
          <cell r="AF315">
            <v>2.762694147785</v>
          </cell>
          <cell r="AG315">
            <v>1.6053441337000113E-2</v>
          </cell>
          <cell r="AH315">
            <v>-1.9668000000000001E-2</v>
          </cell>
          <cell r="AI315">
            <v>0</v>
          </cell>
          <cell r="AJ315">
            <v>0</v>
          </cell>
          <cell r="AK315">
            <v>0</v>
          </cell>
          <cell r="AL315">
            <v>0</v>
          </cell>
          <cell r="AM315">
            <v>5.6485E-2</v>
          </cell>
          <cell r="AN315">
            <v>1.6298120382222223</v>
          </cell>
          <cell r="AO315">
            <v>1.2805866102441842E-2</v>
          </cell>
          <cell r="AP315">
            <v>0</v>
          </cell>
          <cell r="AQ315">
            <v>0</v>
          </cell>
          <cell r="AR315">
            <v>0</v>
          </cell>
          <cell r="AS315">
            <v>0</v>
          </cell>
          <cell r="AT315">
            <v>0</v>
          </cell>
          <cell r="AV315">
            <v>0</v>
          </cell>
          <cell r="AW315">
            <v>0</v>
          </cell>
          <cell r="AY315">
            <v>9.7011204887888454</v>
          </cell>
          <cell r="BA315">
            <v>-4.2646157196974954E-2</v>
          </cell>
          <cell r="BC315">
            <v>-4.3767629856513515E-3</v>
          </cell>
          <cell r="BE315">
            <v>0</v>
          </cell>
          <cell r="BG315">
            <v>9.7011204887888454</v>
          </cell>
          <cell r="BH315">
            <v>-4.3767629856513515E-3</v>
          </cell>
          <cell r="BJ315">
            <v>9.4023213462951123</v>
          </cell>
          <cell r="BK315">
            <v>9.3611696142474496</v>
          </cell>
          <cell r="BL315">
            <v>-4.3767629856512041E-3</v>
          </cell>
          <cell r="BM315">
            <v>0</v>
          </cell>
          <cell r="BN315">
            <v>0</v>
          </cell>
          <cell r="BO315">
            <v>0</v>
          </cell>
        </row>
        <row r="316">
          <cell r="B316" t="str">
            <v>R144</v>
          </cell>
          <cell r="C316" t="str">
            <v>Watford</v>
          </cell>
          <cell r="E316">
            <v>7.52318</v>
          </cell>
          <cell r="G316">
            <v>5.5587907801540002</v>
          </cell>
          <cell r="H316">
            <v>2.6842140781000258E-2</v>
          </cell>
          <cell r="I316">
            <v>0</v>
          </cell>
          <cell r="J316">
            <v>0</v>
          </cell>
          <cell r="K316">
            <v>0</v>
          </cell>
          <cell r="L316">
            <v>0</v>
          </cell>
          <cell r="M316">
            <v>8.5470000000000008E-3</v>
          </cell>
          <cell r="N316">
            <v>7.8549999999999991E-3</v>
          </cell>
          <cell r="O316">
            <v>0</v>
          </cell>
          <cell r="P316">
            <v>0</v>
          </cell>
          <cell r="Q316">
            <v>2.7314544106666667</v>
          </cell>
          <cell r="R316">
            <v>8.5552173832416315E-3</v>
          </cell>
          <cell r="S316">
            <v>7.4780678644661466E-2</v>
          </cell>
          <cell r="T316">
            <v>0</v>
          </cell>
          <cell r="W316">
            <v>0</v>
          </cell>
          <cell r="X316">
            <v>0</v>
          </cell>
          <cell r="Y316">
            <v>0</v>
          </cell>
          <cell r="Z316">
            <v>0</v>
          </cell>
          <cell r="AB316">
            <v>15.940005227629568</v>
          </cell>
          <cell r="AD316">
            <v>7.5865729425754695</v>
          </cell>
          <cell r="AF316">
            <v>4.7400458748270005</v>
          </cell>
          <cell r="AG316">
            <v>2.7469027296000162E-2</v>
          </cell>
          <cell r="AH316">
            <v>0</v>
          </cell>
          <cell r="AI316">
            <v>0</v>
          </cell>
          <cell r="AJ316">
            <v>0</v>
          </cell>
          <cell r="AK316">
            <v>0</v>
          </cell>
          <cell r="AL316">
            <v>0</v>
          </cell>
          <cell r="AM316">
            <v>8.3659999999999998E-2</v>
          </cell>
          <cell r="AN316">
            <v>3.4147785706666669</v>
          </cell>
          <cell r="AO316">
            <v>2.1861075426064656E-2</v>
          </cell>
          <cell r="AP316">
            <v>0</v>
          </cell>
          <cell r="AQ316">
            <v>0</v>
          </cell>
          <cell r="AR316">
            <v>0</v>
          </cell>
          <cell r="AS316">
            <v>0</v>
          </cell>
          <cell r="AT316">
            <v>0</v>
          </cell>
          <cell r="AV316">
            <v>0</v>
          </cell>
          <cell r="AW316">
            <v>0</v>
          </cell>
          <cell r="AY316">
            <v>15.874387490791202</v>
          </cell>
          <cell r="BA316">
            <v>-6.5617736838365914E-2</v>
          </cell>
          <cell r="BC316">
            <v>-4.116544248343631E-3</v>
          </cell>
          <cell r="BE316">
            <v>0</v>
          </cell>
          <cell r="BG316">
            <v>15.874387490791202</v>
          </cell>
          <cell r="BH316">
            <v>-4.116544248343631E-3</v>
          </cell>
          <cell r="BJ316">
            <v>15.38142864633781</v>
          </cell>
          <cell r="BK316">
            <v>15.318110314712419</v>
          </cell>
          <cell r="BL316">
            <v>-4.1165442483436987E-3</v>
          </cell>
          <cell r="BM316">
            <v>0</v>
          </cell>
          <cell r="BN316">
            <v>0</v>
          </cell>
          <cell r="BO316">
            <v>0</v>
          </cell>
        </row>
        <row r="317">
          <cell r="B317" t="str">
            <v>R277</v>
          </cell>
          <cell r="C317" t="str">
            <v>Tandridge</v>
          </cell>
          <cell r="E317">
            <v>7.0077999999999996</v>
          </cell>
          <cell r="G317">
            <v>2.9206456501339999</v>
          </cell>
          <cell r="H317">
            <v>1.3795448608000298E-2</v>
          </cell>
          <cell r="I317">
            <v>-4.0537999999999998E-2</v>
          </cell>
          <cell r="J317">
            <v>0</v>
          </cell>
          <cell r="K317">
            <v>0</v>
          </cell>
          <cell r="L317">
            <v>0</v>
          </cell>
          <cell r="M317">
            <v>8.5470000000000008E-3</v>
          </cell>
          <cell r="N317">
            <v>7.8549999999999991E-3</v>
          </cell>
          <cell r="O317">
            <v>0</v>
          </cell>
          <cell r="P317">
            <v>0</v>
          </cell>
          <cell r="Q317">
            <v>1.2422610595555557</v>
          </cell>
          <cell r="R317">
            <v>4.4403695618240643E-3</v>
          </cell>
          <cell r="S317">
            <v>6.3815988878784438E-2</v>
          </cell>
          <cell r="T317">
            <v>0</v>
          </cell>
          <cell r="W317">
            <v>0</v>
          </cell>
          <cell r="X317">
            <v>0</v>
          </cell>
          <cell r="Y317">
            <v>0</v>
          </cell>
          <cell r="Z317">
            <v>0</v>
          </cell>
          <cell r="AB317">
            <v>11.228622516738165</v>
          </cell>
          <cell r="AD317">
            <v>7.0658986535944708</v>
          </cell>
          <cell r="AF317">
            <v>2.4976261790510002</v>
          </cell>
          <cell r="AG317">
            <v>1.4117635305000003E-2</v>
          </cell>
          <cell r="AH317">
            <v>-4.0537999999999998E-2</v>
          </cell>
          <cell r="AI317">
            <v>0</v>
          </cell>
          <cell r="AJ317">
            <v>0</v>
          </cell>
          <cell r="AK317">
            <v>0</v>
          </cell>
          <cell r="AL317">
            <v>0</v>
          </cell>
          <cell r="AM317">
            <v>7.6268000000000002E-2</v>
          </cell>
          <cell r="AN317">
            <v>1.5584891128888889</v>
          </cell>
          <cell r="AO317">
            <v>1.1346439203378437E-2</v>
          </cell>
          <cell r="AP317">
            <v>0</v>
          </cell>
          <cell r="AQ317">
            <v>0</v>
          </cell>
          <cell r="AR317">
            <v>0</v>
          </cell>
          <cell r="AS317">
            <v>0</v>
          </cell>
          <cell r="AT317">
            <v>0</v>
          </cell>
          <cell r="AV317">
            <v>0</v>
          </cell>
          <cell r="AW317">
            <v>0</v>
          </cell>
          <cell r="AY317">
            <v>11.18320802004274</v>
          </cell>
          <cell r="BA317">
            <v>-4.5414496695425299E-2</v>
          </cell>
          <cell r="BC317">
            <v>-4.0445296498058687E-3</v>
          </cell>
          <cell r="BE317">
            <v>0</v>
          </cell>
          <cell r="BG317">
            <v>11.18320802004274</v>
          </cell>
          <cell r="BH317">
            <v>-4.0445296498058687E-3</v>
          </cell>
          <cell r="BJ317">
            <v>10.835144253183794</v>
          </cell>
          <cell r="BK317">
            <v>10.791321190991869</v>
          </cell>
          <cell r="BL317">
            <v>-4.044529649805749E-3</v>
          </cell>
          <cell r="BM317">
            <v>0</v>
          </cell>
          <cell r="BN317">
            <v>0</v>
          </cell>
          <cell r="BO317">
            <v>0</v>
          </cell>
        </row>
        <row r="318">
          <cell r="B318" t="str">
            <v>R675</v>
          </cell>
          <cell r="C318" t="str">
            <v>Shropshire</v>
          </cell>
          <cell r="E318">
            <v>117.02546301999999</v>
          </cell>
          <cell r="G318">
            <v>103.857189585407</v>
          </cell>
          <cell r="H318">
            <v>0.48292747321699558</v>
          </cell>
          <cell r="I318">
            <v>-0.64800000000000002</v>
          </cell>
          <cell r="J318">
            <v>0</v>
          </cell>
          <cell r="K318">
            <v>0</v>
          </cell>
          <cell r="L318">
            <v>8.9263000000000009E-2</v>
          </cell>
          <cell r="M318">
            <v>8.5470000000000008E-3</v>
          </cell>
          <cell r="N318">
            <v>7.8549999999999991E-3</v>
          </cell>
          <cell r="O318">
            <v>0.55863600000000002</v>
          </cell>
          <cell r="P318">
            <v>0</v>
          </cell>
          <cell r="Q318">
            <v>5.7579476366666666</v>
          </cell>
          <cell r="R318">
            <v>0.1545575372803045</v>
          </cell>
          <cell r="S318">
            <v>0.12262293280019078</v>
          </cell>
          <cell r="T318">
            <v>0</v>
          </cell>
          <cell r="W318">
            <v>0.25173499999999999</v>
          </cell>
          <cell r="X318">
            <v>9.8430286996158767</v>
          </cell>
          <cell r="Y318">
            <v>1.9504866427123428</v>
          </cell>
          <cell r="Z318">
            <v>9.4785342436440683</v>
          </cell>
          <cell r="AB318">
            <v>248.94079377134344</v>
          </cell>
          <cell r="AD318">
            <v>118.15184664716067</v>
          </cell>
          <cell r="AF318">
            <v>89.556604024262995</v>
          </cell>
          <cell r="AG318">
            <v>0.49420603416199982</v>
          </cell>
          <cell r="AH318">
            <v>-0.64800000000000002</v>
          </cell>
          <cell r="AI318">
            <v>0</v>
          </cell>
          <cell r="AJ318">
            <v>0</v>
          </cell>
          <cell r="AK318">
            <v>5.9508666666666668E-2</v>
          </cell>
          <cell r="AL318">
            <v>0</v>
          </cell>
          <cell r="AM318">
            <v>1.319947</v>
          </cell>
          <cell r="AN318">
            <v>7.312520703333333</v>
          </cell>
          <cell r="AO318">
            <v>0.39493958233838444</v>
          </cell>
          <cell r="AP318">
            <v>0</v>
          </cell>
          <cell r="AQ318">
            <v>0</v>
          </cell>
          <cell r="AR318">
            <v>0</v>
          </cell>
          <cell r="AS318">
            <v>0.229575</v>
          </cell>
          <cell r="AT318">
            <v>9.8430286996158767</v>
          </cell>
          <cell r="AV318">
            <v>1.9504866427123428</v>
          </cell>
          <cell r="AW318">
            <v>19.295999999999999</v>
          </cell>
          <cell r="AY318">
            <v>247.96066300025228</v>
          </cell>
          <cell r="BA318">
            <v>-0.98013077109115443</v>
          </cell>
          <cell r="BC318">
            <v>-3.9372043297629319E-3</v>
          </cell>
          <cell r="BE318">
            <v>0</v>
          </cell>
          <cell r="BG318">
            <v>247.96066300025228</v>
          </cell>
          <cell r="BH318">
            <v>-3.9372043297629319E-3</v>
          </cell>
          <cell r="BJ318">
            <v>240.21730243347187</v>
          </cell>
          <cell r="BK318">
            <v>239.27151783024686</v>
          </cell>
          <cell r="BL318">
            <v>-3.9372043297628088E-3</v>
          </cell>
          <cell r="BM318">
            <v>0</v>
          </cell>
          <cell r="BN318">
            <v>0</v>
          </cell>
          <cell r="BO318">
            <v>1</v>
          </cell>
        </row>
        <row r="319">
          <cell r="B319" t="str">
            <v>R615</v>
          </cell>
          <cell r="C319" t="str">
            <v>Ryedale</v>
          </cell>
          <cell r="E319">
            <v>3.5837780000000001</v>
          </cell>
          <cell r="G319">
            <v>3.2442333362549998</v>
          </cell>
          <cell r="H319">
            <v>1.5492269737000111E-2</v>
          </cell>
          <cell r="I319">
            <v>-6.0970000000000003E-2</v>
          </cell>
          <cell r="J319">
            <v>0</v>
          </cell>
          <cell r="K319">
            <v>0</v>
          </cell>
          <cell r="L319">
            <v>0</v>
          </cell>
          <cell r="M319">
            <v>8.5470000000000008E-3</v>
          </cell>
          <cell r="N319">
            <v>7.8549999999999991E-3</v>
          </cell>
          <cell r="O319">
            <v>0</v>
          </cell>
          <cell r="P319">
            <v>0</v>
          </cell>
          <cell r="Q319">
            <v>1.1272514177777779</v>
          </cell>
          <cell r="R319">
            <v>5.0086024370910899E-3</v>
          </cell>
          <cell r="S319">
            <v>5.9284063706518966E-2</v>
          </cell>
          <cell r="T319">
            <v>0</v>
          </cell>
          <cell r="W319">
            <v>0</v>
          </cell>
          <cell r="X319">
            <v>0</v>
          </cell>
          <cell r="Y319">
            <v>0</v>
          </cell>
          <cell r="Z319">
            <v>0</v>
          </cell>
          <cell r="AB319">
            <v>7.9904796899133883</v>
          </cell>
          <cell r="AD319">
            <v>3.6199374693496273</v>
          </cell>
          <cell r="AF319">
            <v>2.7859204247589999</v>
          </cell>
          <cell r="AG319">
            <v>1.5854084953999845E-2</v>
          </cell>
          <cell r="AH319">
            <v>-6.0970000000000003E-2</v>
          </cell>
          <cell r="AI319">
            <v>0</v>
          </cell>
          <cell r="AJ319">
            <v>0</v>
          </cell>
          <cell r="AK319">
            <v>0</v>
          </cell>
          <cell r="AL319">
            <v>0</v>
          </cell>
          <cell r="AM319">
            <v>3.9550000000000002E-2</v>
          </cell>
          <cell r="AN319">
            <v>1.5465611777777779</v>
          </cell>
          <cell r="AO319">
            <v>1.2798439917014914E-2</v>
          </cell>
          <cell r="AP319">
            <v>0</v>
          </cell>
          <cell r="AQ319">
            <v>0</v>
          </cell>
          <cell r="AR319">
            <v>0</v>
          </cell>
          <cell r="AS319">
            <v>0</v>
          </cell>
          <cell r="AT319">
            <v>0</v>
          </cell>
          <cell r="AV319">
            <v>0</v>
          </cell>
          <cell r="AW319">
            <v>0</v>
          </cell>
          <cell r="AY319">
            <v>7.9596515967574195</v>
          </cell>
          <cell r="BA319">
            <v>-3.0828093155968794E-2</v>
          </cell>
          <cell r="BC319">
            <v>-3.8581029365338331E-3</v>
          </cell>
          <cell r="BE319">
            <v>0</v>
          </cell>
          <cell r="BG319">
            <v>7.9596515967574195</v>
          </cell>
          <cell r="BH319">
            <v>-3.8581029365338331E-3</v>
          </cell>
          <cell r="BJ319">
            <v>7.7104738326796278</v>
          </cell>
          <cell r="BK319">
            <v>7.6807260309436991</v>
          </cell>
          <cell r="BL319">
            <v>-3.8581029365338556E-3</v>
          </cell>
          <cell r="BM319">
            <v>0</v>
          </cell>
          <cell r="BN319">
            <v>0</v>
          </cell>
          <cell r="BO319">
            <v>1</v>
          </cell>
        </row>
        <row r="320">
          <cell r="B320" t="str">
            <v>R19</v>
          </cell>
          <cell r="C320" t="str">
            <v>Chiltern</v>
          </cell>
          <cell r="E320">
            <v>6.9577960000000001</v>
          </cell>
          <cell r="G320">
            <v>2.9107252563079999</v>
          </cell>
          <cell r="H320">
            <v>1.4117306301999838E-2</v>
          </cell>
          <cell r="I320">
            <v>-0.14652499999999999</v>
          </cell>
          <cell r="J320">
            <v>0</v>
          </cell>
          <cell r="K320">
            <v>0</v>
          </cell>
          <cell r="L320">
            <v>0</v>
          </cell>
          <cell r="M320">
            <v>8.5470000000000008E-3</v>
          </cell>
          <cell r="N320">
            <v>7.8549999999999991E-3</v>
          </cell>
          <cell r="O320">
            <v>0</v>
          </cell>
          <cell r="P320">
            <v>0</v>
          </cell>
          <cell r="Q320">
            <v>0.72262880000000007</v>
          </cell>
          <cell r="R320">
            <v>4.4406138187542774E-3</v>
          </cell>
          <cell r="S320">
            <v>6.4005706609909285E-2</v>
          </cell>
          <cell r="T320">
            <v>0</v>
          </cell>
          <cell r="W320">
            <v>0</v>
          </cell>
          <cell r="X320">
            <v>0</v>
          </cell>
          <cell r="Y320">
            <v>0</v>
          </cell>
          <cell r="Z320">
            <v>0</v>
          </cell>
          <cell r="AB320">
            <v>10.543590683038664</v>
          </cell>
          <cell r="AD320">
            <v>7.0073711452289098</v>
          </cell>
          <cell r="AF320">
            <v>2.4791528938940002</v>
          </cell>
          <cell r="AG320">
            <v>1.4447009844999994E-2</v>
          </cell>
          <cell r="AH320">
            <v>-0.14652499999999999</v>
          </cell>
          <cell r="AI320">
            <v>0</v>
          </cell>
          <cell r="AJ320">
            <v>0</v>
          </cell>
          <cell r="AK320">
            <v>0</v>
          </cell>
          <cell r="AL320">
            <v>0</v>
          </cell>
          <cell r="AM320">
            <v>7.4773000000000006E-2</v>
          </cell>
          <cell r="AN320">
            <v>1.0767448533333333</v>
          </cell>
          <cell r="AO320">
            <v>1.1347063351069315E-2</v>
          </cell>
          <cell r="AP320">
            <v>0</v>
          </cell>
          <cell r="AQ320">
            <v>0</v>
          </cell>
          <cell r="AR320">
            <v>0</v>
          </cell>
          <cell r="AS320">
            <v>0</v>
          </cell>
          <cell r="AT320">
            <v>0</v>
          </cell>
          <cell r="AV320">
            <v>0</v>
          </cell>
          <cell r="AW320">
            <v>0</v>
          </cell>
          <cell r="AY320">
            <v>10.517310965652312</v>
          </cell>
          <cell r="BA320">
            <v>-2.627971738635182E-2</v>
          </cell>
          <cell r="BC320">
            <v>-2.4924827012326699E-3</v>
          </cell>
          <cell r="BE320">
            <v>0</v>
          </cell>
          <cell r="BG320">
            <v>10.517310965652312</v>
          </cell>
          <cell r="BH320">
            <v>-2.4924827012326699E-3</v>
          </cell>
          <cell r="BJ320">
            <v>10.174117602310748</v>
          </cell>
          <cell r="BK320">
            <v>10.148758790186681</v>
          </cell>
          <cell r="BL320">
            <v>-2.4924827012326781E-3</v>
          </cell>
          <cell r="BM320">
            <v>0</v>
          </cell>
          <cell r="BN320">
            <v>0</v>
          </cell>
          <cell r="BO320">
            <v>0</v>
          </cell>
        </row>
        <row r="321">
          <cell r="B321" t="str">
            <v>R679</v>
          </cell>
          <cell r="C321" t="str">
            <v>Bedford</v>
          </cell>
          <cell r="E321">
            <v>67.666775010000009</v>
          </cell>
          <cell r="G321">
            <v>65.564445557078002</v>
          </cell>
          <cell r="H321">
            <v>0.30385691934699566</v>
          </cell>
          <cell r="I321">
            <v>-0.16563</v>
          </cell>
          <cell r="J321">
            <v>0</v>
          </cell>
          <cell r="K321">
            <v>0</v>
          </cell>
          <cell r="L321">
            <v>5.4093999999999975E-2</v>
          </cell>
          <cell r="M321">
            <v>8.5470000000000008E-3</v>
          </cell>
          <cell r="N321">
            <v>7.8549999999999991E-3</v>
          </cell>
          <cell r="O321">
            <v>0.47727000000000003</v>
          </cell>
          <cell r="P321">
            <v>0</v>
          </cell>
          <cell r="Q321">
            <v>5.2515915111111102</v>
          </cell>
          <cell r="R321">
            <v>9.659736983918335E-2</v>
          </cell>
          <cell r="S321">
            <v>9.9984828578217652E-2</v>
          </cell>
          <cell r="T321">
            <v>0</v>
          </cell>
          <cell r="W321">
            <v>0.112123</v>
          </cell>
          <cell r="X321">
            <v>7.3433237876289414</v>
          </cell>
          <cell r="Y321">
            <v>0.84147578469984108</v>
          </cell>
          <cell r="Z321">
            <v>4.378696294491526</v>
          </cell>
          <cell r="AB321">
            <v>152.04100606277385</v>
          </cell>
          <cell r="AD321">
            <v>68.706837293834582</v>
          </cell>
          <cell r="AF321">
            <v>57.435190198065001</v>
          </cell>
          <cell r="AG321">
            <v>0.31095336544499919</v>
          </cell>
          <cell r="AH321">
            <v>-0.16563</v>
          </cell>
          <cell r="AI321">
            <v>0</v>
          </cell>
          <cell r="AJ321">
            <v>0</v>
          </cell>
          <cell r="AK321">
            <v>3.6062666666666653E-2</v>
          </cell>
          <cell r="AL321">
            <v>0</v>
          </cell>
          <cell r="AM321">
            <v>0.78417000000000003</v>
          </cell>
          <cell r="AN321">
            <v>6.7761313777777765</v>
          </cell>
          <cell r="AO321">
            <v>0.24683445123795364</v>
          </cell>
          <cell r="AP321">
            <v>0</v>
          </cell>
          <cell r="AQ321">
            <v>0</v>
          </cell>
          <cell r="AR321">
            <v>0</v>
          </cell>
          <cell r="AS321">
            <v>0.148567</v>
          </cell>
          <cell r="AT321">
            <v>7.3433237876289414</v>
          </cell>
          <cell r="AV321">
            <v>0.84147578469984108</v>
          </cell>
          <cell r="AW321">
            <v>9.25</v>
          </cell>
          <cell r="AY321">
            <v>151.71391592535579</v>
          </cell>
          <cell r="BA321">
            <v>-0.32709013741805393</v>
          </cell>
          <cell r="BC321">
            <v>-2.1513284204591936E-3</v>
          </cell>
          <cell r="BE321">
            <v>0</v>
          </cell>
          <cell r="BG321">
            <v>151.71391592535579</v>
          </cell>
          <cell r="BH321">
            <v>-2.1513284204591936E-3</v>
          </cell>
          <cell r="BJ321">
            <v>146.71311914116251</v>
          </cell>
          <cell r="BK321">
            <v>146.39749103829993</v>
          </cell>
          <cell r="BL321">
            <v>-2.1513284204590366E-3</v>
          </cell>
          <cell r="BM321">
            <v>0</v>
          </cell>
          <cell r="BN321">
            <v>0</v>
          </cell>
          <cell r="BO321">
            <v>0</v>
          </cell>
        </row>
        <row r="322">
          <cell r="B322" t="str">
            <v>R634</v>
          </cell>
          <cell r="C322" t="str">
            <v>Derbyshire</v>
          </cell>
          <cell r="E322">
            <v>253.75282200000001</v>
          </cell>
          <cell r="G322">
            <v>226.751481426444</v>
          </cell>
          <cell r="H322">
            <v>1.0671583030169904</v>
          </cell>
          <cell r="I322">
            <v>0</v>
          </cell>
          <cell r="J322">
            <v>0</v>
          </cell>
          <cell r="K322">
            <v>0</v>
          </cell>
          <cell r="L322">
            <v>0.207562</v>
          </cell>
          <cell r="M322">
            <v>8.5470000000000008E-3</v>
          </cell>
          <cell r="N322">
            <v>0</v>
          </cell>
          <cell r="O322">
            <v>1.827582</v>
          </cell>
          <cell r="P322">
            <v>0</v>
          </cell>
          <cell r="Q322">
            <v>1.7156238962222221</v>
          </cell>
          <cell r="R322">
            <v>0.33950011282984183</v>
          </cell>
          <cell r="S322">
            <v>0</v>
          </cell>
          <cell r="T322">
            <v>0</v>
          </cell>
          <cell r="W322">
            <v>0.65512199999999998</v>
          </cell>
          <cell r="X322">
            <v>35.651298259254233</v>
          </cell>
          <cell r="Y322">
            <v>4.5132361124701621</v>
          </cell>
          <cell r="Z322">
            <v>25.163319000000001</v>
          </cell>
          <cell r="AB322">
            <v>551.65325211023753</v>
          </cell>
          <cell r="AD322">
            <v>255.75145199359969</v>
          </cell>
          <cell r="AF322">
            <v>194.657248983589</v>
          </cell>
          <cell r="AG322">
            <v>1.0920813207099884</v>
          </cell>
          <cell r="AH322">
            <v>0</v>
          </cell>
          <cell r="AI322">
            <v>0</v>
          </cell>
          <cell r="AJ322">
            <v>0</v>
          </cell>
          <cell r="AK322">
            <v>0.13837466666666665</v>
          </cell>
          <cell r="AL322">
            <v>0</v>
          </cell>
          <cell r="AM322">
            <v>2.9396260000000001</v>
          </cell>
          <cell r="AN322">
            <v>2.1254065362222221</v>
          </cell>
          <cell r="AO322">
            <v>0.86752179883457814</v>
          </cell>
          <cell r="AP322">
            <v>0</v>
          </cell>
          <cell r="AQ322">
            <v>0</v>
          </cell>
          <cell r="AR322">
            <v>0</v>
          </cell>
          <cell r="AS322">
            <v>0.60611000000000004</v>
          </cell>
          <cell r="AT322">
            <v>35.651298259254233</v>
          </cell>
          <cell r="AV322">
            <v>4.5132361124701621</v>
          </cell>
          <cell r="AW322">
            <v>52.289000000000001</v>
          </cell>
          <cell r="AY322">
            <v>550.63135567134657</v>
          </cell>
          <cell r="BA322">
            <v>-1.0218964388909626</v>
          </cell>
          <cell r="BC322">
            <v>-1.8524252961111083E-3</v>
          </cell>
          <cell r="BE322">
            <v>0</v>
          </cell>
          <cell r="BG322">
            <v>550.63135567134657</v>
          </cell>
          <cell r="BH322">
            <v>-1.8524252961111083E-3</v>
          </cell>
          <cell r="BJ322">
            <v>532.32197942733387</v>
          </cell>
          <cell r="BK322">
            <v>531.33589272696668</v>
          </cell>
          <cell r="BL322">
            <v>-1.852425296111231E-3</v>
          </cell>
          <cell r="BM322">
            <v>0</v>
          </cell>
          <cell r="BN322">
            <v>0</v>
          </cell>
          <cell r="BO322">
            <v>0</v>
          </cell>
        </row>
        <row r="323">
          <cell r="B323" t="str">
            <v>R67</v>
          </cell>
          <cell r="C323" t="str">
            <v>Mid Devon</v>
          </cell>
          <cell r="E323">
            <v>4.9173299999999998</v>
          </cell>
          <cell r="G323">
            <v>4.3410940276980003</v>
          </cell>
          <cell r="H323">
            <v>2.0923243216999808E-2</v>
          </cell>
          <cell r="I323">
            <v>-9.9460000000000007E-2</v>
          </cell>
          <cell r="J323">
            <v>0</v>
          </cell>
          <cell r="K323">
            <v>0</v>
          </cell>
          <cell r="L323">
            <v>0</v>
          </cell>
          <cell r="M323">
            <v>8.5470000000000008E-3</v>
          </cell>
          <cell r="N323">
            <v>7.8549999999999991E-3</v>
          </cell>
          <cell r="O323">
            <v>0</v>
          </cell>
          <cell r="P323">
            <v>0</v>
          </cell>
          <cell r="Q323">
            <v>1.2747170977777778</v>
          </cell>
          <cell r="R323">
            <v>6.7208309139084755E-3</v>
          </cell>
          <cell r="S323">
            <v>6.7846640380843509E-2</v>
          </cell>
          <cell r="T323">
            <v>0</v>
          </cell>
          <cell r="W323">
            <v>0</v>
          </cell>
          <cell r="X323">
            <v>0</v>
          </cell>
          <cell r="Y323">
            <v>0</v>
          </cell>
          <cell r="Z323">
            <v>0</v>
          </cell>
          <cell r="AB323">
            <v>10.545573839987528</v>
          </cell>
          <cell r="AD323">
            <v>4.9836356258448395</v>
          </cell>
          <cell r="AF323">
            <v>3.6991791790540001</v>
          </cell>
          <cell r="AG323">
            <v>2.1411896454999923E-2</v>
          </cell>
          <cell r="AH323">
            <v>-9.9460000000000007E-2</v>
          </cell>
          <cell r="AI323">
            <v>0</v>
          </cell>
          <cell r="AJ323">
            <v>0</v>
          </cell>
          <cell r="AK323">
            <v>0</v>
          </cell>
          <cell r="AL323">
            <v>0</v>
          </cell>
          <cell r="AM323">
            <v>5.4901999999999999E-2</v>
          </cell>
          <cell r="AN323">
            <v>1.8508303777777779</v>
          </cell>
          <cell r="AO323">
            <v>1.7173683023248846E-2</v>
          </cell>
          <cell r="AP323">
            <v>0</v>
          </cell>
          <cell r="AQ323">
            <v>0</v>
          </cell>
          <cell r="AR323">
            <v>0</v>
          </cell>
          <cell r="AS323">
            <v>0</v>
          </cell>
          <cell r="AT323">
            <v>0</v>
          </cell>
          <cell r="AV323">
            <v>0</v>
          </cell>
          <cell r="AW323">
            <v>0</v>
          </cell>
          <cell r="AY323">
            <v>10.527672762154864</v>
          </cell>
          <cell r="BA323">
            <v>-1.7901077832663148E-2</v>
          </cell>
          <cell r="BC323">
            <v>-1.697496798589039E-3</v>
          </cell>
          <cell r="BE323">
            <v>0</v>
          </cell>
          <cell r="BG323">
            <v>10.527672762154864</v>
          </cell>
          <cell r="BH323">
            <v>-1.697496798589039E-3</v>
          </cell>
          <cell r="BJ323">
            <v>10.176031264613101</v>
          </cell>
          <cell r="BK323">
            <v>10.15875748411908</v>
          </cell>
          <cell r="BL323">
            <v>-1.6974967985888554E-3</v>
          </cell>
          <cell r="BM323">
            <v>0</v>
          </cell>
          <cell r="BN323">
            <v>0</v>
          </cell>
          <cell r="BO323">
            <v>1</v>
          </cell>
        </row>
        <row r="324">
          <cell r="B324" t="str">
            <v>R438</v>
          </cell>
          <cell r="C324" t="str">
            <v>Suffolk</v>
          </cell>
          <cell r="E324">
            <v>261.17362200000002</v>
          </cell>
          <cell r="G324">
            <v>210.41701804242001</v>
          </cell>
          <cell r="H324">
            <v>0.97100930775701999</v>
          </cell>
          <cell r="I324">
            <v>0</v>
          </cell>
          <cell r="J324">
            <v>0</v>
          </cell>
          <cell r="K324">
            <v>0.11441999999999999</v>
          </cell>
          <cell r="L324">
            <v>0.220162</v>
          </cell>
          <cell r="M324">
            <v>8.5470000000000008E-3</v>
          </cell>
          <cell r="N324">
            <v>0</v>
          </cell>
          <cell r="O324">
            <v>1.7465550000000001</v>
          </cell>
          <cell r="P324">
            <v>0.26653082044884296</v>
          </cell>
          <cell r="Q324">
            <v>2.4797092859999998</v>
          </cell>
          <cell r="R324">
            <v>0.30973142491985328</v>
          </cell>
          <cell r="S324">
            <v>0</v>
          </cell>
          <cell r="T324">
            <v>0</v>
          </cell>
          <cell r="W324">
            <v>0.58903399999999995</v>
          </cell>
          <cell r="X324">
            <v>26.288526961399025</v>
          </cell>
          <cell r="Y324">
            <v>4.5153209910710812</v>
          </cell>
          <cell r="Z324">
            <v>22.276781186440676</v>
          </cell>
          <cell r="AB324">
            <v>531.37696802045662</v>
          </cell>
          <cell r="AD324">
            <v>262.78548396927408</v>
          </cell>
          <cell r="AF324">
            <v>182.61635943474701</v>
          </cell>
          <cell r="AG324">
            <v>0.99368680751399696</v>
          </cell>
          <cell r="AH324">
            <v>0</v>
          </cell>
          <cell r="AI324">
            <v>0</v>
          </cell>
          <cell r="AJ324">
            <v>0.11441999999999999</v>
          </cell>
          <cell r="AK324">
            <v>0.14677466666666666</v>
          </cell>
          <cell r="AL324">
            <v>0.27221406184868285</v>
          </cell>
          <cell r="AM324">
            <v>2.9487559999999999</v>
          </cell>
          <cell r="AN324">
            <v>3.1586025393333332</v>
          </cell>
          <cell r="AO324">
            <v>0.79145411959477197</v>
          </cell>
          <cell r="AP324">
            <v>0</v>
          </cell>
          <cell r="AQ324">
            <v>0</v>
          </cell>
          <cell r="AR324">
            <v>0</v>
          </cell>
          <cell r="AS324">
            <v>0.61254799999999998</v>
          </cell>
          <cell r="AT324">
            <v>26.288526961399025</v>
          </cell>
          <cell r="AV324">
            <v>4.5153209910710812</v>
          </cell>
          <cell r="AW324">
            <v>45.56</v>
          </cell>
          <cell r="AY324">
            <v>530.80414755144864</v>
          </cell>
          <cell r="BA324">
            <v>-0.57282046900797923</v>
          </cell>
          <cell r="BC324">
            <v>-1.0779926558388718E-3</v>
          </cell>
          <cell r="BE324">
            <v>0</v>
          </cell>
          <cell r="BG324">
            <v>530.80414755144864</v>
          </cell>
          <cell r="BH324">
            <v>-1.0779926558388718E-3</v>
          </cell>
          <cell r="BJ324">
            <v>512.75622568471613</v>
          </cell>
          <cell r="BK324">
            <v>512.20347823919235</v>
          </cell>
          <cell r="BL324">
            <v>-1.0779926558388618E-3</v>
          </cell>
          <cell r="BM324">
            <v>0</v>
          </cell>
          <cell r="BN324">
            <v>0</v>
          </cell>
          <cell r="BO324">
            <v>1</v>
          </cell>
        </row>
        <row r="325">
          <cell r="B325" t="str">
            <v>R206</v>
          </cell>
          <cell r="C325" t="str">
            <v>South Norfolk</v>
          </cell>
          <cell r="E325">
            <v>5.7536329999999998</v>
          </cell>
          <cell r="G325">
            <v>6.0644085835610007</v>
          </cell>
          <cell r="H325">
            <v>2.9511288817000575E-2</v>
          </cell>
          <cell r="I325">
            <v>-0.27210600000000001</v>
          </cell>
          <cell r="J325">
            <v>0</v>
          </cell>
          <cell r="K325">
            <v>0</v>
          </cell>
          <cell r="L325">
            <v>0</v>
          </cell>
          <cell r="M325">
            <v>8.5470000000000008E-3</v>
          </cell>
          <cell r="N325">
            <v>7.8549999999999991E-3</v>
          </cell>
          <cell r="O325">
            <v>0</v>
          </cell>
          <cell r="P325">
            <v>0</v>
          </cell>
          <cell r="Q325">
            <v>3.4656988577777779</v>
          </cell>
          <cell r="R325">
            <v>9.4036324875032273E-3</v>
          </cell>
          <cell r="S325">
            <v>7.6679762181164055E-2</v>
          </cell>
          <cell r="T325">
            <v>0</v>
          </cell>
          <cell r="W325">
            <v>0</v>
          </cell>
          <cell r="X325">
            <v>0</v>
          </cell>
          <cell r="Y325">
            <v>0</v>
          </cell>
          <cell r="Z325">
            <v>0</v>
          </cell>
          <cell r="AB325">
            <v>15.143631124824445</v>
          </cell>
          <cell r="AD325">
            <v>5.828283753437538</v>
          </cell>
          <cell r="AF325">
            <v>5.1525912499940008</v>
          </cell>
          <cell r="AG325">
            <v>3.0200512122999876E-2</v>
          </cell>
          <cell r="AH325">
            <v>-0.27210600000000001</v>
          </cell>
          <cell r="AI325">
            <v>0</v>
          </cell>
          <cell r="AJ325">
            <v>0</v>
          </cell>
          <cell r="AK325">
            <v>0</v>
          </cell>
          <cell r="AL325">
            <v>0</v>
          </cell>
          <cell r="AM325">
            <v>6.4004000000000005E-2</v>
          </cell>
          <cell r="AN325">
            <v>4.3010756044444438</v>
          </cell>
          <cell r="AO325">
            <v>2.402902344608885E-2</v>
          </cell>
          <cell r="AP325">
            <v>0</v>
          </cell>
          <cell r="AQ325">
            <v>0</v>
          </cell>
          <cell r="AR325">
            <v>0</v>
          </cell>
          <cell r="AS325">
            <v>0</v>
          </cell>
          <cell r="AT325">
            <v>0</v>
          </cell>
          <cell r="AV325">
            <v>0</v>
          </cell>
          <cell r="AW325">
            <v>0</v>
          </cell>
          <cell r="AY325">
            <v>15.128078143445071</v>
          </cell>
          <cell r="BA325">
            <v>-1.5552981379373776E-2</v>
          </cell>
          <cell r="BC325">
            <v>-1.0270311823614283E-3</v>
          </cell>
          <cell r="BE325">
            <v>0</v>
          </cell>
          <cell r="BG325">
            <v>15.128078143445071</v>
          </cell>
          <cell r="BH325">
            <v>-1.0270311823614283E-3</v>
          </cell>
          <cell r="BJ325">
            <v>14.612961430476684</v>
          </cell>
          <cell r="BK325">
            <v>14.597953463420939</v>
          </cell>
          <cell r="BL325">
            <v>-1.0270311823614398E-3</v>
          </cell>
          <cell r="BM325">
            <v>0</v>
          </cell>
          <cell r="BN325">
            <v>0</v>
          </cell>
          <cell r="BO325">
            <v>1</v>
          </cell>
        </row>
        <row r="326">
          <cell r="B326" t="str">
            <v>R678</v>
          </cell>
          <cell r="C326" t="str">
            <v>Cheshire West and Chester</v>
          </cell>
          <cell r="E326">
            <v>141.46763999999999</v>
          </cell>
          <cell r="G326">
            <v>106.32991715923201</v>
          </cell>
          <cell r="H326">
            <v>0.50063502550500627</v>
          </cell>
          <cell r="I326">
            <v>-0.28713300000000003</v>
          </cell>
          <cell r="J326">
            <v>0</v>
          </cell>
          <cell r="K326">
            <v>8.9131000000000002E-2</v>
          </cell>
          <cell r="L326">
            <v>6.4992999999999995E-2</v>
          </cell>
          <cell r="M326">
            <v>8.5470000000000008E-3</v>
          </cell>
          <cell r="N326">
            <v>7.8549999999999991E-3</v>
          </cell>
          <cell r="O326">
            <v>0.90125699999999997</v>
          </cell>
          <cell r="P326">
            <v>0</v>
          </cell>
          <cell r="Q326">
            <v>3.8090862822222222</v>
          </cell>
          <cell r="R326">
            <v>0.15747528352583046</v>
          </cell>
          <cell r="S326">
            <v>0.14525666291811209</v>
          </cell>
          <cell r="T326">
            <v>0</v>
          </cell>
          <cell r="W326">
            <v>0.26499099999999998</v>
          </cell>
          <cell r="X326">
            <v>13.889354002274009</v>
          </cell>
          <cell r="Y326">
            <v>1.9787746219858919</v>
          </cell>
          <cell r="Z326">
            <v>10.407367218220339</v>
          </cell>
          <cell r="AB326">
            <v>279.73514725588336</v>
          </cell>
          <cell r="AD326">
            <v>142.15084421335459</v>
          </cell>
          <cell r="AF326">
            <v>91.890884123476994</v>
          </cell>
          <cell r="AG326">
            <v>0.51232713862800594</v>
          </cell>
          <cell r="AH326">
            <v>-0.28713300000000003</v>
          </cell>
          <cell r="AI326">
            <v>0</v>
          </cell>
          <cell r="AJ326">
            <v>8.9131000000000002E-2</v>
          </cell>
          <cell r="AK326">
            <v>4.3328666666666661E-2</v>
          </cell>
          <cell r="AL326">
            <v>0</v>
          </cell>
          <cell r="AM326">
            <v>1.5882039999999999</v>
          </cell>
          <cell r="AN326">
            <v>4.8911641488888886</v>
          </cell>
          <cell r="AO326">
            <v>0.40239527491640181</v>
          </cell>
          <cell r="AP326">
            <v>0</v>
          </cell>
          <cell r="AQ326">
            <v>0</v>
          </cell>
          <cell r="AR326">
            <v>0</v>
          </cell>
          <cell r="AS326">
            <v>0.19765199999999999</v>
          </cell>
          <cell r="AT326">
            <v>13.889354002274009</v>
          </cell>
          <cell r="AV326">
            <v>1.9787746219858919</v>
          </cell>
          <cell r="AW326">
            <v>22.106999999999999</v>
          </cell>
          <cell r="AY326">
            <v>279.4539261901914</v>
          </cell>
          <cell r="BA326">
            <v>-0.28122106569196603</v>
          </cell>
          <cell r="BC326">
            <v>-1.0053118760751341E-3</v>
          </cell>
          <cell r="BE326">
            <v>0</v>
          </cell>
          <cell r="BG326">
            <v>279.4539261901914</v>
          </cell>
          <cell r="BH326">
            <v>-1.0053118760751341E-3</v>
          </cell>
          <cell r="BJ326">
            <v>269.93254681818109</v>
          </cell>
          <cell r="BK326">
            <v>269.66118042312559</v>
          </cell>
          <cell r="BL326">
            <v>-1.0053118760750754E-3</v>
          </cell>
          <cell r="BM326">
            <v>0</v>
          </cell>
          <cell r="BN326">
            <v>0</v>
          </cell>
          <cell r="BO326">
            <v>0</v>
          </cell>
        </row>
        <row r="327">
          <cell r="B327" t="str">
            <v>R669</v>
          </cell>
          <cell r="C327" t="str">
            <v>Nottinghamshire</v>
          </cell>
          <cell r="E327">
            <v>282.08371</v>
          </cell>
          <cell r="G327">
            <v>219.021181819726</v>
          </cell>
          <cell r="H327">
            <v>1.0295679208360016</v>
          </cell>
          <cell r="I327">
            <v>0</v>
          </cell>
          <cell r="J327">
            <v>0</v>
          </cell>
          <cell r="K327">
            <v>0</v>
          </cell>
          <cell r="L327">
            <v>0.22818000000000002</v>
          </cell>
          <cell r="M327">
            <v>8.5470000000000008E-3</v>
          </cell>
          <cell r="N327">
            <v>0</v>
          </cell>
          <cell r="O327">
            <v>2.1306289999999999</v>
          </cell>
          <cell r="P327">
            <v>0</v>
          </cell>
          <cell r="Q327">
            <v>2.3039565426666671</v>
          </cell>
          <cell r="R327">
            <v>0.32810018162121607</v>
          </cell>
          <cell r="S327">
            <v>0</v>
          </cell>
          <cell r="T327">
            <v>0</v>
          </cell>
          <cell r="W327">
            <v>0.63701700000000006</v>
          </cell>
          <cell r="X327">
            <v>36.119039413958106</v>
          </cell>
          <cell r="Y327">
            <v>4.4663458929500308</v>
          </cell>
          <cell r="Z327">
            <v>24.202925724576271</v>
          </cell>
          <cell r="AB327">
            <v>572.55920049633437</v>
          </cell>
          <cell r="AD327">
            <v>284.37893783319259</v>
          </cell>
          <cell r="AF327">
            <v>188.17491282132701</v>
          </cell>
          <cell r="AG327">
            <v>1.0536130315139889</v>
          </cell>
          <cell r="AH327">
            <v>0</v>
          </cell>
          <cell r="AI327">
            <v>0</v>
          </cell>
          <cell r="AJ327">
            <v>0</v>
          </cell>
          <cell r="AK327">
            <v>0.15212000000000001</v>
          </cell>
          <cell r="AL327">
            <v>0</v>
          </cell>
          <cell r="AM327">
            <v>3.2469399999999999</v>
          </cell>
          <cell r="AN327">
            <v>2.9534899293333337</v>
          </cell>
          <cell r="AO327">
            <v>0.83839164996286264</v>
          </cell>
          <cell r="AP327">
            <v>0</v>
          </cell>
          <cell r="AQ327">
            <v>0</v>
          </cell>
          <cell r="AR327">
            <v>0</v>
          </cell>
          <cell r="AS327">
            <v>0.86675400000000002</v>
          </cell>
          <cell r="AT327">
            <v>36.119039413958106</v>
          </cell>
          <cell r="AV327">
            <v>4.4663458929500308</v>
          </cell>
          <cell r="AW327">
            <v>49.737000000000002</v>
          </cell>
          <cell r="AY327">
            <v>571.98754457223788</v>
          </cell>
          <cell r="BA327">
            <v>-0.5716559240964898</v>
          </cell>
          <cell r="BC327">
            <v>-9.9842238776521003E-4</v>
          </cell>
          <cell r="BE327">
            <v>0</v>
          </cell>
          <cell r="BG327">
            <v>571.98754457223788</v>
          </cell>
          <cell r="BH327">
            <v>-9.9842238776521003E-4</v>
          </cell>
          <cell r="BJ327">
            <v>552.49533249671606</v>
          </cell>
          <cell r="BK327">
            <v>551.94370878761561</v>
          </cell>
          <cell r="BL327">
            <v>-9.9842238776511809E-4</v>
          </cell>
          <cell r="BM327">
            <v>0</v>
          </cell>
          <cell r="BN327">
            <v>0</v>
          </cell>
          <cell r="BO327">
            <v>0</v>
          </cell>
        </row>
        <row r="328">
          <cell r="B328" t="str">
            <v>R617</v>
          </cell>
          <cell r="C328" t="str">
            <v>York</v>
          </cell>
          <cell r="E328">
            <v>71.767930000000007</v>
          </cell>
          <cell r="G328">
            <v>52.417468421499997</v>
          </cell>
          <cell r="H328">
            <v>0.25106110113699737</v>
          </cell>
          <cell r="I328">
            <v>-5.9757999999999999E-2</v>
          </cell>
          <cell r="J328">
            <v>0</v>
          </cell>
          <cell r="K328">
            <v>0</v>
          </cell>
          <cell r="L328">
            <v>3.5348000000000018E-2</v>
          </cell>
          <cell r="M328">
            <v>8.5470000000000008E-3</v>
          </cell>
          <cell r="N328">
            <v>7.8549999999999991E-3</v>
          </cell>
          <cell r="O328">
            <v>0.37618000000000001</v>
          </cell>
          <cell r="P328">
            <v>0</v>
          </cell>
          <cell r="Q328">
            <v>2.9919016788888881</v>
          </cell>
          <cell r="R328">
            <v>7.8971538285583009E-2</v>
          </cell>
          <cell r="S328">
            <v>9.4144684750687838E-2</v>
          </cell>
          <cell r="T328">
            <v>0</v>
          </cell>
          <cell r="W328">
            <v>0.13216900000000001</v>
          </cell>
          <cell r="X328">
            <v>7.3047524409516553</v>
          </cell>
          <cell r="Y328">
            <v>1.095180594627241</v>
          </cell>
          <cell r="Z328">
            <v>5.251842953389831</v>
          </cell>
          <cell r="AB328">
            <v>141.75359441353089</v>
          </cell>
          <cell r="AD328">
            <v>72.094181867658335</v>
          </cell>
          <cell r="AF328">
            <v>45.066869174792998</v>
          </cell>
          <cell r="AG328">
            <v>0.25692452388099951</v>
          </cell>
          <cell r="AH328">
            <v>-5.9757999999999999E-2</v>
          </cell>
          <cell r="AI328">
            <v>0</v>
          </cell>
          <cell r="AJ328">
            <v>0</v>
          </cell>
          <cell r="AK328">
            <v>2.3565333333333344E-2</v>
          </cell>
          <cell r="AL328">
            <v>0</v>
          </cell>
          <cell r="AM328">
            <v>0.78727899999999995</v>
          </cell>
          <cell r="AN328">
            <v>3.5505550122222211</v>
          </cell>
          <cell r="AO328">
            <v>0.20179531128633188</v>
          </cell>
          <cell r="AP328">
            <v>0</v>
          </cell>
          <cell r="AQ328">
            <v>0</v>
          </cell>
          <cell r="AR328">
            <v>0</v>
          </cell>
          <cell r="AS328">
            <v>0.125893</v>
          </cell>
          <cell r="AT328">
            <v>7.3047524409516553</v>
          </cell>
          <cell r="AV328">
            <v>1.095180594627241</v>
          </cell>
          <cell r="AW328">
            <v>11.281000000000001</v>
          </cell>
          <cell r="AY328">
            <v>141.72823825875312</v>
          </cell>
          <cell r="BA328">
            <v>-2.535615477776787E-2</v>
          </cell>
          <cell r="BC328">
            <v>-1.7887486298088208E-4</v>
          </cell>
          <cell r="BE328">
            <v>0</v>
          </cell>
          <cell r="BG328">
            <v>141.72823825875312</v>
          </cell>
          <cell r="BH328">
            <v>-1.7887486298088208E-4</v>
          </cell>
          <cell r="BJ328">
            <v>136.78620343576122</v>
          </cell>
          <cell r="BK328">
            <v>136.76173582236396</v>
          </cell>
          <cell r="BL328">
            <v>-1.7887486298100177E-4</v>
          </cell>
          <cell r="BM328">
            <v>0</v>
          </cell>
          <cell r="BN328">
            <v>0</v>
          </cell>
          <cell r="BO328">
            <v>0</v>
          </cell>
        </row>
        <row r="329">
          <cell r="B329" t="str">
            <v>R163</v>
          </cell>
          <cell r="C329" t="str">
            <v>Maidstone</v>
          </cell>
          <cell r="E329">
            <v>12.867599999999999</v>
          </cell>
          <cell r="G329">
            <v>6.1784447086380005</v>
          </cell>
          <cell r="H329">
            <v>3.0819637735000811E-2</v>
          </cell>
          <cell r="I329">
            <v>-0.11064400000000001</v>
          </cell>
          <cell r="J329">
            <v>0</v>
          </cell>
          <cell r="K329">
            <v>0</v>
          </cell>
          <cell r="L329">
            <v>0</v>
          </cell>
          <cell r="M329">
            <v>8.5470000000000008E-3</v>
          </cell>
          <cell r="N329">
            <v>7.8549999999999991E-3</v>
          </cell>
          <cell r="O329">
            <v>0</v>
          </cell>
          <cell r="P329">
            <v>0</v>
          </cell>
          <cell r="Q329">
            <v>3.7404116933333338</v>
          </cell>
          <cell r="R329">
            <v>9.694350062088403E-3</v>
          </cell>
          <cell r="S329">
            <v>8.9351500214031723E-2</v>
          </cell>
          <cell r="T329">
            <v>0</v>
          </cell>
          <cell r="W329">
            <v>0</v>
          </cell>
          <cell r="X329">
            <v>0</v>
          </cell>
          <cell r="Y329">
            <v>0</v>
          </cell>
          <cell r="Z329">
            <v>0</v>
          </cell>
          <cell r="AB329">
            <v>22.822079889982454</v>
          </cell>
          <cell r="AD329">
            <v>12.985464581680281</v>
          </cell>
          <cell r="AF329">
            <v>5.2216764968199998</v>
          </cell>
          <cell r="AG329">
            <v>3.1539416960999836E-2</v>
          </cell>
          <cell r="AH329">
            <v>-0.11064400000000001</v>
          </cell>
          <cell r="AI329">
            <v>0</v>
          </cell>
          <cell r="AJ329">
            <v>0</v>
          </cell>
          <cell r="AK329">
            <v>0</v>
          </cell>
          <cell r="AL329">
            <v>0</v>
          </cell>
          <cell r="AM329">
            <v>0.14416899999999999</v>
          </cell>
          <cell r="AN329">
            <v>4.5324499866666672</v>
          </cell>
          <cell r="AO329">
            <v>2.477189163294969E-2</v>
          </cell>
          <cell r="AP329">
            <v>0</v>
          </cell>
          <cell r="AQ329">
            <v>0</v>
          </cell>
          <cell r="AR329">
            <v>0</v>
          </cell>
          <cell r="AS329">
            <v>0</v>
          </cell>
          <cell r="AT329">
            <v>0</v>
          </cell>
          <cell r="AV329">
            <v>0</v>
          </cell>
          <cell r="AW329">
            <v>0</v>
          </cell>
          <cell r="AY329">
            <v>22.829427373760897</v>
          </cell>
          <cell r="BA329">
            <v>7.3474837784424096E-3</v>
          </cell>
          <cell r="BC329">
            <v>3.2194628245375308E-4</v>
          </cell>
          <cell r="BE329">
            <v>0</v>
          </cell>
          <cell r="BG329">
            <v>22.829427373760897</v>
          </cell>
          <cell r="BH329">
            <v>3.2194628245375308E-4</v>
          </cell>
          <cell r="BJ329">
            <v>22.02233866149043</v>
          </cell>
          <cell r="BK329">
            <v>22.029428671553436</v>
          </cell>
          <cell r="BL329">
            <v>3.2194628245383672E-4</v>
          </cell>
          <cell r="BM329">
            <v>0</v>
          </cell>
          <cell r="BN329">
            <v>0</v>
          </cell>
          <cell r="BO329">
            <v>0</v>
          </cell>
        </row>
        <row r="330">
          <cell r="B330" t="str">
            <v>R651</v>
          </cell>
          <cell r="C330" t="str">
            <v>Warrington</v>
          </cell>
          <cell r="E330">
            <v>73.879503999999997</v>
          </cell>
          <cell r="G330">
            <v>61.888603040367997</v>
          </cell>
          <cell r="H330">
            <v>0.29620745378999414</v>
          </cell>
          <cell r="I330">
            <v>-0.18975</v>
          </cell>
          <cell r="J330">
            <v>0</v>
          </cell>
          <cell r="K330">
            <v>0</v>
          </cell>
          <cell r="L330">
            <v>4.9486000000000002E-2</v>
          </cell>
          <cell r="M330">
            <v>8.5470000000000008E-3</v>
          </cell>
          <cell r="N330">
            <v>7.8549999999999991E-3</v>
          </cell>
          <cell r="O330">
            <v>0.65954000000000002</v>
          </cell>
          <cell r="P330">
            <v>0</v>
          </cell>
          <cell r="Q330">
            <v>3.8783438733333329</v>
          </cell>
          <cell r="R330">
            <v>9.3172371870786072E-2</v>
          </cell>
          <cell r="S330">
            <v>0.11111137879040348</v>
          </cell>
          <cell r="T330">
            <v>0</v>
          </cell>
          <cell r="W330">
            <v>0.14877299999999999</v>
          </cell>
          <cell r="X330">
            <v>10.439494751767096</v>
          </cell>
          <cell r="Y330">
            <v>1.0417154864381839</v>
          </cell>
          <cell r="Z330">
            <v>5.89721444279661</v>
          </cell>
          <cell r="AB330">
            <v>158.20981779915442</v>
          </cell>
          <cell r="AD330">
            <v>74.364158934969367</v>
          </cell>
          <cell r="AF330">
            <v>53.146717127610998</v>
          </cell>
          <cell r="AG330">
            <v>0.30312524995100126</v>
          </cell>
          <cell r="AH330">
            <v>-0.18975</v>
          </cell>
          <cell r="AI330">
            <v>0</v>
          </cell>
          <cell r="AJ330">
            <v>0</v>
          </cell>
          <cell r="AK330">
            <v>3.2990666666666668E-2</v>
          </cell>
          <cell r="AL330">
            <v>0</v>
          </cell>
          <cell r="AM330">
            <v>0.84972800000000004</v>
          </cell>
          <cell r="AN330">
            <v>5.1751606733333331</v>
          </cell>
          <cell r="AO330">
            <v>0.23808258257498804</v>
          </cell>
          <cell r="AP330">
            <v>0</v>
          </cell>
          <cell r="AQ330">
            <v>0</v>
          </cell>
          <cell r="AR330">
            <v>0</v>
          </cell>
          <cell r="AS330">
            <v>0.28087000000000001</v>
          </cell>
          <cell r="AT330">
            <v>10.439494751767096</v>
          </cell>
          <cell r="AV330">
            <v>1.0417154864381839</v>
          </cell>
          <cell r="AW330">
            <v>12.638</v>
          </cell>
          <cell r="AY330">
            <v>158.32029347331161</v>
          </cell>
          <cell r="BA330">
            <v>0.11047567415718618</v>
          </cell>
          <cell r="BC330">
            <v>6.9828583139785799E-4</v>
          </cell>
          <cell r="BE330">
            <v>0</v>
          </cell>
          <cell r="BG330">
            <v>158.32029347331161</v>
          </cell>
          <cell r="BH330">
            <v>6.9828583139785799E-4</v>
          </cell>
          <cell r="BJ330">
            <v>152.66576069935724</v>
          </cell>
          <cell r="BK330">
            <v>152.77236503699319</v>
          </cell>
          <cell r="BL330">
            <v>6.9828583139799048E-4</v>
          </cell>
          <cell r="BM330">
            <v>0</v>
          </cell>
          <cell r="BN330">
            <v>0</v>
          </cell>
          <cell r="BO330">
            <v>0</v>
          </cell>
        </row>
        <row r="331">
          <cell r="B331" t="str">
            <v>R631</v>
          </cell>
          <cell r="C331" t="str">
            <v>Swindon</v>
          </cell>
          <cell r="E331">
            <v>75.923305095000018</v>
          </cell>
          <cell r="G331">
            <v>65.748721365863005</v>
          </cell>
          <cell r="H331">
            <v>0.3052868244609982</v>
          </cell>
          <cell r="I331">
            <v>-0.225106</v>
          </cell>
          <cell r="J331">
            <v>0</v>
          </cell>
          <cell r="K331">
            <v>0</v>
          </cell>
          <cell r="L331">
            <v>3.2680000000000001E-2</v>
          </cell>
          <cell r="M331">
            <v>8.5470000000000008E-3</v>
          </cell>
          <cell r="N331">
            <v>7.8549999999999991E-3</v>
          </cell>
          <cell r="O331">
            <v>0.52106799999999998</v>
          </cell>
          <cell r="P331">
            <v>0</v>
          </cell>
          <cell r="Q331">
            <v>5.0745243444444448</v>
          </cell>
          <cell r="R331">
            <v>9.7174914357586101E-2</v>
          </cell>
          <cell r="S331">
            <v>0.11210138957224619</v>
          </cell>
          <cell r="T331">
            <v>0</v>
          </cell>
          <cell r="W331">
            <v>0.138933</v>
          </cell>
          <cell r="X331">
            <v>8.6803135413591157</v>
          </cell>
          <cell r="Y331">
            <v>0.93160169817881056</v>
          </cell>
          <cell r="Z331">
            <v>5.4944548432203391</v>
          </cell>
          <cell r="AB331">
            <v>162.8514610164566</v>
          </cell>
          <cell r="AD331">
            <v>76.809610669099399</v>
          </cell>
          <cell r="AF331">
            <v>57.336966963637998</v>
          </cell>
          <cell r="AG331">
            <v>0.31241666537200286</v>
          </cell>
          <cell r="AH331">
            <v>-0.225106</v>
          </cell>
          <cell r="AI331">
            <v>0</v>
          </cell>
          <cell r="AJ331">
            <v>0</v>
          </cell>
          <cell r="AK331">
            <v>2.1786666666666666E-2</v>
          </cell>
          <cell r="AL331">
            <v>0</v>
          </cell>
          <cell r="AM331">
            <v>0.860815</v>
          </cell>
          <cell r="AN331">
            <v>6.1436434111111105</v>
          </cell>
          <cell r="AO331">
            <v>0.24831024591541498</v>
          </cell>
          <cell r="AP331">
            <v>0</v>
          </cell>
          <cell r="AQ331">
            <v>0</v>
          </cell>
          <cell r="AR331">
            <v>0</v>
          </cell>
          <cell r="AS331">
            <v>0.103627</v>
          </cell>
          <cell r="AT331">
            <v>8.6803135413591157</v>
          </cell>
          <cell r="AV331">
            <v>0.93160169817881056</v>
          </cell>
          <cell r="AW331">
            <v>11.749000000000001</v>
          </cell>
          <cell r="AY331">
            <v>162.97298586134048</v>
          </cell>
          <cell r="BA331">
            <v>0.12152484488387927</v>
          </cell>
          <cell r="BC331">
            <v>7.4623122276808336E-4</v>
          </cell>
          <cell r="BE331">
            <v>0</v>
          </cell>
          <cell r="BG331">
            <v>162.97298586134048</v>
          </cell>
          <cell r="BH331">
            <v>7.4623122276808336E-4</v>
          </cell>
          <cell r="BJ331">
            <v>157.14474944052395</v>
          </cell>
          <cell r="BK331">
            <v>157.26201575905054</v>
          </cell>
          <cell r="BL331">
            <v>7.462312227681006E-4</v>
          </cell>
          <cell r="BM331">
            <v>0</v>
          </cell>
          <cell r="BN331">
            <v>0</v>
          </cell>
          <cell r="BO331">
            <v>0</v>
          </cell>
        </row>
        <row r="332">
          <cell r="B332" t="str">
            <v>R174</v>
          </cell>
          <cell r="C332" t="str">
            <v>Chorley</v>
          </cell>
          <cell r="E332">
            <v>5.8979559999999998</v>
          </cell>
          <cell r="G332">
            <v>5.6839891875689998</v>
          </cell>
          <cell r="H332">
            <v>2.7805782450999135E-2</v>
          </cell>
          <cell r="I332">
            <v>-6.1247000000000003E-2</v>
          </cell>
          <cell r="J332">
            <v>0</v>
          </cell>
          <cell r="K332">
            <v>0</v>
          </cell>
          <cell r="L332">
            <v>0</v>
          </cell>
          <cell r="M332">
            <v>8.5470000000000008E-3</v>
          </cell>
          <cell r="N332">
            <v>7.8549999999999991E-3</v>
          </cell>
          <cell r="O332">
            <v>0</v>
          </cell>
          <cell r="P332">
            <v>0</v>
          </cell>
          <cell r="Q332">
            <v>2.6298182319999999</v>
          </cell>
          <cell r="R332">
            <v>8.8360376999082092E-3</v>
          </cell>
          <cell r="S332">
            <v>7.7261657589675126E-2</v>
          </cell>
          <cell r="T332">
            <v>0</v>
          </cell>
          <cell r="W332">
            <v>0</v>
          </cell>
          <cell r="X332">
            <v>0</v>
          </cell>
          <cell r="Y332">
            <v>0</v>
          </cell>
          <cell r="Z332">
            <v>0</v>
          </cell>
          <cell r="AB332">
            <v>14.280821897309581</v>
          </cell>
          <cell r="AD332">
            <v>5.9694904985767137</v>
          </cell>
          <cell r="AF332">
            <v>4.798011846434</v>
          </cell>
          <cell r="AG332">
            <v>2.8455174398999663E-2</v>
          </cell>
          <cell r="AH332">
            <v>-6.1247000000000003E-2</v>
          </cell>
          <cell r="AI332">
            <v>0</v>
          </cell>
          <cell r="AJ332">
            <v>0</v>
          </cell>
          <cell r="AK332">
            <v>0</v>
          </cell>
          <cell r="AL332">
            <v>0</v>
          </cell>
          <cell r="AM332">
            <v>6.694E-2</v>
          </cell>
          <cell r="AN332">
            <v>3.4763748186666668</v>
          </cell>
          <cell r="AO332">
            <v>2.257865323254387E-2</v>
          </cell>
          <cell r="AP332">
            <v>0</v>
          </cell>
          <cell r="AQ332">
            <v>0</v>
          </cell>
          <cell r="AR332">
            <v>0</v>
          </cell>
          <cell r="AS332">
            <v>0</v>
          </cell>
          <cell r="AT332">
            <v>0</v>
          </cell>
          <cell r="AV332">
            <v>0</v>
          </cell>
          <cell r="AW332">
            <v>0</v>
          </cell>
          <cell r="AY332">
            <v>14.300603991308925</v>
          </cell>
          <cell r="BA332">
            <v>1.9782093999344497E-2</v>
          </cell>
          <cell r="BC332">
            <v>1.3852209726858452E-3</v>
          </cell>
          <cell r="BE332">
            <v>0</v>
          </cell>
          <cell r="BG332">
            <v>14.300603991308925</v>
          </cell>
          <cell r="BH332">
            <v>1.3852209726858452E-3</v>
          </cell>
          <cell r="BJ332">
            <v>13.780387138379336</v>
          </cell>
          <cell r="BK332">
            <v>13.799476019655147</v>
          </cell>
          <cell r="BL332">
            <v>1.3852209726857071E-3</v>
          </cell>
          <cell r="BM332">
            <v>0</v>
          </cell>
          <cell r="BN332">
            <v>0</v>
          </cell>
          <cell r="BO332">
            <v>0</v>
          </cell>
        </row>
        <row r="333">
          <cell r="B333" t="str">
            <v>R362</v>
          </cell>
          <cell r="C333" t="str">
            <v>Solihull</v>
          </cell>
          <cell r="E333">
            <v>83.602992</v>
          </cell>
          <cell r="G333">
            <v>61.756150255842002</v>
          </cell>
          <cell r="H333">
            <v>0.28564762955800443</v>
          </cell>
          <cell r="I333">
            <v>-0.15087500000000001</v>
          </cell>
          <cell r="J333">
            <v>0</v>
          </cell>
          <cell r="K333">
            <v>0</v>
          </cell>
          <cell r="L333">
            <v>3.1020000000000006E-2</v>
          </cell>
          <cell r="M333">
            <v>8.5470000000000008E-3</v>
          </cell>
          <cell r="N333">
            <v>7.8549999999999991E-3</v>
          </cell>
          <cell r="O333">
            <v>0.55762800000000001</v>
          </cell>
          <cell r="P333">
            <v>0</v>
          </cell>
          <cell r="Q333">
            <v>2.0708998211111109</v>
          </cell>
          <cell r="R333">
            <v>9.1139869994312547E-2</v>
          </cell>
          <cell r="S333">
            <v>0.10863596818074164</v>
          </cell>
          <cell r="T333">
            <v>0</v>
          </cell>
          <cell r="W333">
            <v>0.157193</v>
          </cell>
          <cell r="X333">
            <v>9.9052511160353056</v>
          </cell>
          <cell r="Y333">
            <v>1.3300726857479246</v>
          </cell>
          <cell r="Z333">
            <v>6.3185283644067791</v>
          </cell>
          <cell r="AB333">
            <v>166.08068571087622</v>
          </cell>
          <cell r="AD333">
            <v>83.997235166446941</v>
          </cell>
          <cell r="AF333">
            <v>53.627522581531004</v>
          </cell>
          <cell r="AG333">
            <v>0.29231880561999979</v>
          </cell>
          <cell r="AH333">
            <v>-0.15087500000000001</v>
          </cell>
          <cell r="AI333">
            <v>0</v>
          </cell>
          <cell r="AJ333">
            <v>0</v>
          </cell>
          <cell r="AK333">
            <v>2.068E-2</v>
          </cell>
          <cell r="AL333">
            <v>0</v>
          </cell>
          <cell r="AM333">
            <v>0.95623599999999997</v>
          </cell>
          <cell r="AN333">
            <v>2.2669772877777778</v>
          </cell>
          <cell r="AO333">
            <v>0.23288894752928571</v>
          </cell>
          <cell r="AP333">
            <v>0</v>
          </cell>
          <cell r="AQ333">
            <v>0</v>
          </cell>
          <cell r="AR333">
            <v>0</v>
          </cell>
          <cell r="AS333">
            <v>0.117247</v>
          </cell>
          <cell r="AT333">
            <v>9.9052511160353056</v>
          </cell>
          <cell r="AV333">
            <v>1.3300726857479246</v>
          </cell>
          <cell r="AW333">
            <v>13.718999999999999</v>
          </cell>
          <cell r="AY333">
            <v>166.31455459068823</v>
          </cell>
          <cell r="BA333">
            <v>0.23386887981200744</v>
          </cell>
          <cell r="BC333">
            <v>1.4081642233771915E-3</v>
          </cell>
          <cell r="BE333">
            <v>0</v>
          </cell>
          <cell r="BG333">
            <v>166.31455459068823</v>
          </cell>
          <cell r="BH333">
            <v>1.4081642233771915E-3</v>
          </cell>
          <cell r="BJ333">
            <v>160.26081424168925</v>
          </cell>
          <cell r="BK333">
            <v>160.48648778671372</v>
          </cell>
          <cell r="BL333">
            <v>1.4081642233773966E-3</v>
          </cell>
          <cell r="BM333">
            <v>0</v>
          </cell>
          <cell r="BN333">
            <v>0</v>
          </cell>
          <cell r="BO333">
            <v>0</v>
          </cell>
        </row>
        <row r="334">
          <cell r="B334" t="str">
            <v>R239</v>
          </cell>
          <cell r="C334" t="str">
            <v>South Oxfordshire</v>
          </cell>
          <cell r="E334">
            <v>6.1029369899999999</v>
          </cell>
          <cell r="G334">
            <v>5.0592146199250001</v>
          </cell>
          <cell r="H334">
            <v>2.462761833699979E-2</v>
          </cell>
          <cell r="I334">
            <v>-0.245946</v>
          </cell>
          <cell r="J334">
            <v>0</v>
          </cell>
          <cell r="K334">
            <v>0</v>
          </cell>
          <cell r="L334">
            <v>0</v>
          </cell>
          <cell r="M334">
            <v>8.5470000000000008E-3</v>
          </cell>
          <cell r="N334">
            <v>7.8549999999999991E-3</v>
          </cell>
          <cell r="O334">
            <v>0</v>
          </cell>
          <cell r="P334">
            <v>0</v>
          </cell>
          <cell r="Q334">
            <v>1.9064356088888892</v>
          </cell>
          <cell r="R334">
            <v>7.8384915465910809E-3</v>
          </cell>
          <cell r="S334">
            <v>6.8562182953870232E-2</v>
          </cell>
          <cell r="T334">
            <v>0</v>
          </cell>
          <cell r="W334">
            <v>0</v>
          </cell>
          <cell r="X334">
            <v>0</v>
          </cell>
          <cell r="Y334">
            <v>0</v>
          </cell>
          <cell r="Z334">
            <v>0</v>
          </cell>
          <cell r="AB334">
            <v>12.940071511651352</v>
          </cell>
          <cell r="AD334">
            <v>6.1448108383031403</v>
          </cell>
          <cell r="AF334">
            <v>4.2789426509290003</v>
          </cell>
          <cell r="AG334">
            <v>2.5202785643999932E-2</v>
          </cell>
          <cell r="AH334">
            <v>-0.245946</v>
          </cell>
          <cell r="AI334">
            <v>0</v>
          </cell>
          <cell r="AJ334">
            <v>0</v>
          </cell>
          <cell r="AK334">
            <v>0</v>
          </cell>
          <cell r="AL334">
            <v>0</v>
          </cell>
          <cell r="AM334">
            <v>6.5710000000000005E-2</v>
          </cell>
          <cell r="AN334">
            <v>2.6696398755555557</v>
          </cell>
          <cell r="AO334">
            <v>2.0029631890156496E-2</v>
          </cell>
          <cell r="AP334">
            <v>0</v>
          </cell>
          <cell r="AQ334">
            <v>0</v>
          </cell>
          <cell r="AR334">
            <v>0</v>
          </cell>
          <cell r="AS334">
            <v>0</v>
          </cell>
          <cell r="AT334">
            <v>0</v>
          </cell>
          <cell r="AV334">
            <v>0</v>
          </cell>
          <cell r="AW334">
            <v>0</v>
          </cell>
          <cell r="AY334">
            <v>12.958389782321852</v>
          </cell>
          <cell r="BA334">
            <v>1.831827067050007E-2</v>
          </cell>
          <cell r="BC334">
            <v>1.4156236040895247E-3</v>
          </cell>
          <cell r="BE334">
            <v>0</v>
          </cell>
          <cell r="BG334">
            <v>12.958389782321852</v>
          </cell>
          <cell r="BH334">
            <v>1.4156236040895247E-3</v>
          </cell>
          <cell r="BJ334">
            <v>12.486619909633028</v>
          </cell>
          <cell r="BK334">
            <v>12.504296263512398</v>
          </cell>
          <cell r="BL334">
            <v>1.4156236040894713E-3</v>
          </cell>
          <cell r="BM334">
            <v>0</v>
          </cell>
          <cell r="BN334">
            <v>0</v>
          </cell>
          <cell r="BO334">
            <v>1</v>
          </cell>
        </row>
        <row r="335">
          <cell r="B335" t="str">
            <v>R269</v>
          </cell>
          <cell r="C335" t="str">
            <v>Elmbridge</v>
          </cell>
          <cell r="E335">
            <v>12.380772</v>
          </cell>
          <cell r="G335">
            <v>4.5577310515529996</v>
          </cell>
          <cell r="H335">
            <v>2.2012955951999872E-2</v>
          </cell>
          <cell r="I335">
            <v>-2.931E-3</v>
          </cell>
          <cell r="J335">
            <v>0</v>
          </cell>
          <cell r="K335">
            <v>0</v>
          </cell>
          <cell r="L335">
            <v>0</v>
          </cell>
          <cell r="M335">
            <v>8.5470000000000008E-3</v>
          </cell>
          <cell r="N335">
            <v>7.8549999999999991E-3</v>
          </cell>
          <cell r="O335">
            <v>0</v>
          </cell>
          <cell r="P335">
            <v>0</v>
          </cell>
          <cell r="Q335">
            <v>2.066638367111111</v>
          </cell>
          <cell r="R335">
            <v>6.9241988737702405E-3</v>
          </cell>
          <cell r="S335">
            <v>7.1442252483332497E-2</v>
          </cell>
          <cell r="T335">
            <v>0</v>
          </cell>
          <cell r="W335">
            <v>0</v>
          </cell>
          <cell r="X335">
            <v>0</v>
          </cell>
          <cell r="Y335">
            <v>0</v>
          </cell>
          <cell r="Z335">
            <v>0</v>
          </cell>
          <cell r="AB335">
            <v>19.118991825973211</v>
          </cell>
          <cell r="AD335">
            <v>12.496846812562399</v>
          </cell>
          <cell r="AF335">
            <v>3.8873152470950001</v>
          </cell>
          <cell r="AG335">
            <v>2.2527058957000263E-2</v>
          </cell>
          <cell r="AH335">
            <v>-2.931E-3</v>
          </cell>
          <cell r="AI335">
            <v>0</v>
          </cell>
          <cell r="AJ335">
            <v>0</v>
          </cell>
          <cell r="AK335">
            <v>0</v>
          </cell>
          <cell r="AL335">
            <v>0</v>
          </cell>
          <cell r="AM335">
            <v>0.13336999999999999</v>
          </cell>
          <cell r="AN335">
            <v>2.5931874871111114</v>
          </cell>
          <cell r="AO335">
            <v>1.7693347470173554E-2</v>
          </cell>
          <cell r="AP335">
            <v>0</v>
          </cell>
          <cell r="AQ335">
            <v>0</v>
          </cell>
          <cell r="AR335">
            <v>0</v>
          </cell>
          <cell r="AS335">
            <v>0</v>
          </cell>
          <cell r="AT335">
            <v>0</v>
          </cell>
          <cell r="AV335">
            <v>0</v>
          </cell>
          <cell r="AW335">
            <v>0</v>
          </cell>
          <cell r="AY335">
            <v>19.148008953195685</v>
          </cell>
          <cell r="BA335">
            <v>2.901712722247396E-2</v>
          </cell>
          <cell r="BC335">
            <v>1.5177122040009505E-3</v>
          </cell>
          <cell r="BE335">
            <v>0</v>
          </cell>
          <cell r="BG335">
            <v>19.148008953195685</v>
          </cell>
          <cell r="BH335">
            <v>1.5177122040009505E-3</v>
          </cell>
          <cell r="BJ335">
            <v>18.449015816593612</v>
          </cell>
          <cell r="BK335">
            <v>18.477016113050265</v>
          </cell>
          <cell r="BL335">
            <v>1.5177122040011017E-3</v>
          </cell>
          <cell r="BM335">
            <v>0</v>
          </cell>
          <cell r="BN335">
            <v>0</v>
          </cell>
          <cell r="BO335">
            <v>0</v>
          </cell>
        </row>
        <row r="336">
          <cell r="B336" t="str">
            <v>R384</v>
          </cell>
          <cell r="C336" t="str">
            <v>Barnet</v>
          </cell>
          <cell r="E336">
            <v>141.57521800000001</v>
          </cell>
          <cell r="G336">
            <v>119.211701987811</v>
          </cell>
          <cell r="H336">
            <v>0.55526343075300755</v>
          </cell>
          <cell r="I336">
            <v>0</v>
          </cell>
          <cell r="J336">
            <v>0</v>
          </cell>
          <cell r="K336">
            <v>0</v>
          </cell>
          <cell r="L336">
            <v>7.8225000000000017E-2</v>
          </cell>
          <cell r="M336">
            <v>8.5470000000000008E-3</v>
          </cell>
          <cell r="N336">
            <v>7.8549999999999991E-3</v>
          </cell>
          <cell r="O336">
            <v>0.95421500000000004</v>
          </cell>
          <cell r="P336">
            <v>0</v>
          </cell>
          <cell r="Q336">
            <v>8.2363138266666667</v>
          </cell>
          <cell r="R336">
            <v>0.17683968325927832</v>
          </cell>
          <cell r="S336">
            <v>0.17736045252864185</v>
          </cell>
          <cell r="T336">
            <v>0.1</v>
          </cell>
          <cell r="W336">
            <v>0.26142799999999999</v>
          </cell>
          <cell r="X336">
            <v>14.334818523670185</v>
          </cell>
          <cell r="Y336">
            <v>1.8223806718485196</v>
          </cell>
          <cell r="Z336">
            <v>10.202843889830509</v>
          </cell>
          <cell r="AB336">
            <v>297.70301046636791</v>
          </cell>
          <cell r="AD336">
            <v>144.06721423786374</v>
          </cell>
          <cell r="AF336">
            <v>103.37688489809901</v>
          </cell>
          <cell r="AG336">
            <v>0.56823136650300021</v>
          </cell>
          <cell r="AH336">
            <v>0</v>
          </cell>
          <cell r="AI336">
            <v>0</v>
          </cell>
          <cell r="AJ336">
            <v>0</v>
          </cell>
          <cell r="AK336">
            <v>5.2150000000000009E-2</v>
          </cell>
          <cell r="AL336">
            <v>0</v>
          </cell>
          <cell r="AM336">
            <v>1.6716420000000001</v>
          </cell>
          <cell r="AN336">
            <v>10.291174626666667</v>
          </cell>
          <cell r="AO336">
            <v>0.45187696359711294</v>
          </cell>
          <cell r="AP336">
            <v>0</v>
          </cell>
          <cell r="AQ336">
            <v>0</v>
          </cell>
          <cell r="AR336">
            <v>0</v>
          </cell>
          <cell r="AS336">
            <v>0.194994</v>
          </cell>
          <cell r="AT336">
            <v>14.334818523670185</v>
          </cell>
          <cell r="AV336">
            <v>1.8223806718485196</v>
          </cell>
          <cell r="AW336">
            <v>21.54</v>
          </cell>
          <cell r="AY336">
            <v>298.37136728824828</v>
          </cell>
          <cell r="BA336">
            <v>0.66835682188036571</v>
          </cell>
          <cell r="BC336">
            <v>2.245045560114923E-3</v>
          </cell>
          <cell r="BE336">
            <v>0</v>
          </cell>
          <cell r="BG336">
            <v>298.37136728824828</v>
          </cell>
          <cell r="BH336">
            <v>2.245045560114923E-3</v>
          </cell>
          <cell r="BJ336">
            <v>287.27077236783015</v>
          </cell>
          <cell r="BK336">
            <v>287.91570833988533</v>
          </cell>
          <cell r="BL336">
            <v>2.245045560114916E-3</v>
          </cell>
          <cell r="BM336">
            <v>0</v>
          </cell>
          <cell r="BN336">
            <v>0</v>
          </cell>
          <cell r="BO336">
            <v>0</v>
          </cell>
        </row>
        <row r="337">
          <cell r="B337" t="str">
            <v>R430</v>
          </cell>
          <cell r="C337" t="str">
            <v>Northamptonshire</v>
          </cell>
          <cell r="E337">
            <v>226.640615</v>
          </cell>
          <cell r="G337">
            <v>185.55676400493601</v>
          </cell>
          <cell r="H337">
            <v>0.86996800616100434</v>
          </cell>
          <cell r="I337">
            <v>0</v>
          </cell>
          <cell r="J337">
            <v>0</v>
          </cell>
          <cell r="K337">
            <v>0</v>
          </cell>
          <cell r="L337">
            <v>0.14007699999999998</v>
          </cell>
          <cell r="M337">
            <v>8.5470000000000008E-3</v>
          </cell>
          <cell r="N337">
            <v>0</v>
          </cell>
          <cell r="O337">
            <v>2.0035699999999999</v>
          </cell>
          <cell r="P337">
            <v>0.25266704348244917</v>
          </cell>
          <cell r="Q337">
            <v>2.7641147999999998</v>
          </cell>
          <cell r="R337">
            <v>0.27697500288906102</v>
          </cell>
          <cell r="S337">
            <v>0</v>
          </cell>
          <cell r="T337">
            <v>0</v>
          </cell>
          <cell r="W337">
            <v>0.49073099999999997</v>
          </cell>
          <cell r="X337">
            <v>29.523176042733994</v>
          </cell>
          <cell r="Y337">
            <v>3.3746349561435451</v>
          </cell>
          <cell r="Z337">
            <v>19.192133877118643</v>
          </cell>
          <cell r="AB337">
            <v>471.09397373346479</v>
          </cell>
          <cell r="AD337">
            <v>229.54439131560935</v>
          </cell>
          <cell r="AF337">
            <v>160.75619368837698</v>
          </cell>
          <cell r="AG337">
            <v>0.8902857302969992</v>
          </cell>
          <cell r="AH337">
            <v>0</v>
          </cell>
          <cell r="AI337">
            <v>0</v>
          </cell>
          <cell r="AJ337">
            <v>0</v>
          </cell>
          <cell r="AK337">
            <v>9.3384666666666657E-2</v>
          </cell>
          <cell r="AL337">
            <v>0.25793596820870168</v>
          </cell>
          <cell r="AM337">
            <v>2.6147550000000002</v>
          </cell>
          <cell r="AN337">
            <v>3.4232103199999999</v>
          </cell>
          <cell r="AO337">
            <v>0.7077519083446091</v>
          </cell>
          <cell r="AP337">
            <v>0</v>
          </cell>
          <cell r="AQ337">
            <v>0</v>
          </cell>
          <cell r="AR337">
            <v>0</v>
          </cell>
          <cell r="AS337">
            <v>0.615927</v>
          </cell>
          <cell r="AT337">
            <v>29.523176042733994</v>
          </cell>
          <cell r="AV337">
            <v>3.3746349561435451</v>
          </cell>
          <cell r="AW337">
            <v>40.600999999999999</v>
          </cell>
          <cell r="AY337">
            <v>472.40264659638092</v>
          </cell>
          <cell r="BA337">
            <v>1.3086728629161257</v>
          </cell>
          <cell r="BC337">
            <v>2.7779443930151942E-3</v>
          </cell>
          <cell r="BE337">
            <v>0</v>
          </cell>
          <cell r="BG337">
            <v>472.40264659638092</v>
          </cell>
          <cell r="BH337">
            <v>2.7779443930151942E-3</v>
          </cell>
          <cell r="BJ337">
            <v>454.58569424688898</v>
          </cell>
          <cell r="BK337">
            <v>455.84850802736707</v>
          </cell>
          <cell r="BL337">
            <v>2.7779443930152667E-3</v>
          </cell>
          <cell r="BM337">
            <v>0</v>
          </cell>
          <cell r="BN337">
            <v>0</v>
          </cell>
          <cell r="BO337">
            <v>0</v>
          </cell>
        </row>
        <row r="338">
          <cell r="B338" t="str">
            <v>R273</v>
          </cell>
          <cell r="C338" t="str">
            <v>Reigate and Banstead</v>
          </cell>
          <cell r="E338">
            <v>11.487982195399999</v>
          </cell>
          <cell r="G338">
            <v>4.524841771917</v>
          </cell>
          <cell r="H338">
            <v>2.2553972095999866E-2</v>
          </cell>
          <cell r="I338">
            <v>-2.1835E-2</v>
          </cell>
          <cell r="J338">
            <v>0</v>
          </cell>
          <cell r="K338">
            <v>0</v>
          </cell>
          <cell r="L338">
            <v>0</v>
          </cell>
          <cell r="M338">
            <v>8.5470000000000008E-3</v>
          </cell>
          <cell r="N338">
            <v>7.8549999999999991E-3</v>
          </cell>
          <cell r="O338">
            <v>0</v>
          </cell>
          <cell r="P338">
            <v>0</v>
          </cell>
          <cell r="Q338">
            <v>2.1443018631111115</v>
          </cell>
          <cell r="R338">
            <v>7.0943760812812381E-3</v>
          </cell>
          <cell r="S338">
            <v>7.4698095364946801E-2</v>
          </cell>
          <cell r="T338">
            <v>0</v>
          </cell>
          <cell r="W338">
            <v>0</v>
          </cell>
          <cell r="X338">
            <v>0</v>
          </cell>
          <cell r="Y338">
            <v>0</v>
          </cell>
          <cell r="Z338">
            <v>0</v>
          </cell>
          <cell r="AB338">
            <v>18.256039273970334</v>
          </cell>
          <cell r="AD338">
            <v>11.616131011730307</v>
          </cell>
          <cell r="AF338">
            <v>3.8279470508719999</v>
          </cell>
          <cell r="AG338">
            <v>2.3080710298000368E-2</v>
          </cell>
          <cell r="AH338">
            <v>-2.1835E-2</v>
          </cell>
          <cell r="AI338">
            <v>0</v>
          </cell>
          <cell r="AJ338">
            <v>0</v>
          </cell>
          <cell r="AK338">
            <v>0</v>
          </cell>
          <cell r="AL338">
            <v>0</v>
          </cell>
          <cell r="AM338">
            <v>0.124861</v>
          </cell>
          <cell r="AN338">
            <v>2.7268339164444444</v>
          </cell>
          <cell r="AO338">
            <v>1.8128199865214082E-2</v>
          </cell>
          <cell r="AP338">
            <v>0</v>
          </cell>
          <cell r="AQ338">
            <v>0</v>
          </cell>
          <cell r="AR338">
            <v>0</v>
          </cell>
          <cell r="AS338">
            <v>0</v>
          </cell>
          <cell r="AT338">
            <v>0</v>
          </cell>
          <cell r="AV338">
            <v>0</v>
          </cell>
          <cell r="AW338">
            <v>0</v>
          </cell>
          <cell r="AY338">
            <v>18.315146889209963</v>
          </cell>
          <cell r="BA338">
            <v>5.9107615239629041E-2</v>
          </cell>
          <cell r="BC338">
            <v>3.237702020279138E-3</v>
          </cell>
          <cell r="BE338">
            <v>0</v>
          </cell>
          <cell r="BG338">
            <v>18.315146889209963</v>
          </cell>
          <cell r="BH338">
            <v>3.237702020279138E-3</v>
          </cell>
          <cell r="BJ338">
            <v>17.616303222447161</v>
          </cell>
          <cell r="BK338">
            <v>17.673339562980331</v>
          </cell>
          <cell r="BL338">
            <v>3.2377020202792903E-3</v>
          </cell>
          <cell r="BM338">
            <v>0</v>
          </cell>
          <cell r="BN338">
            <v>0</v>
          </cell>
          <cell r="BO338">
            <v>0</v>
          </cell>
        </row>
        <row r="339">
          <cell r="B339" t="str">
            <v>R240</v>
          </cell>
          <cell r="C339" t="str">
            <v>Vale of White Horse</v>
          </cell>
          <cell r="E339">
            <v>5.4424799999999998</v>
          </cell>
          <cell r="G339">
            <v>4.5969271907689997</v>
          </cell>
          <cell r="H339">
            <v>2.2407305968000554E-2</v>
          </cell>
          <cell r="I339">
            <v>-0.20072499999999999</v>
          </cell>
          <cell r="J339">
            <v>0</v>
          </cell>
          <cell r="K339">
            <v>0</v>
          </cell>
          <cell r="L339">
            <v>0</v>
          </cell>
          <cell r="M339">
            <v>8.5470000000000008E-3</v>
          </cell>
          <cell r="N339">
            <v>7.8549999999999991E-3</v>
          </cell>
          <cell r="O339">
            <v>0</v>
          </cell>
          <cell r="P339">
            <v>0</v>
          </cell>
          <cell r="Q339">
            <v>2.0869277822222219</v>
          </cell>
          <cell r="R339">
            <v>7.1307318688621424E-3</v>
          </cell>
          <cell r="S339">
            <v>6.8391653715655518E-2</v>
          </cell>
          <cell r="T339">
            <v>0</v>
          </cell>
          <cell r="W339">
            <v>0</v>
          </cell>
          <cell r="X339">
            <v>0</v>
          </cell>
          <cell r="Y339">
            <v>0</v>
          </cell>
          <cell r="Z339">
            <v>0</v>
          </cell>
          <cell r="AB339">
            <v>12.03994166454374</v>
          </cell>
          <cell r="AD339">
            <v>5.4916200371894393</v>
          </cell>
          <cell r="AF339">
            <v>3.8890359440590001</v>
          </cell>
          <cell r="AG339">
            <v>2.2930618846000173E-2</v>
          </cell>
          <cell r="AH339">
            <v>-0.20072499999999999</v>
          </cell>
          <cell r="AI339">
            <v>0</v>
          </cell>
          <cell r="AJ339">
            <v>0</v>
          </cell>
          <cell r="AK339">
            <v>0</v>
          </cell>
          <cell r="AL339">
            <v>0</v>
          </cell>
          <cell r="AM339">
            <v>5.8949000000000001E-2</v>
          </cell>
          <cell r="AN339">
            <v>2.7999017555555552</v>
          </cell>
          <cell r="AO339">
            <v>1.8221099505150412E-2</v>
          </cell>
          <cell r="AP339">
            <v>0</v>
          </cell>
          <cell r="AQ339">
            <v>0</v>
          </cell>
          <cell r="AR339">
            <v>0</v>
          </cell>
          <cell r="AS339">
            <v>0</v>
          </cell>
          <cell r="AT339">
            <v>0</v>
          </cell>
          <cell r="AV339">
            <v>0</v>
          </cell>
          <cell r="AW339">
            <v>0</v>
          </cell>
          <cell r="AY339">
            <v>12.079933455155146</v>
          </cell>
          <cell r="BA339">
            <v>3.999179061140623E-2</v>
          </cell>
          <cell r="BC339">
            <v>3.3215933868830537E-3</v>
          </cell>
          <cell r="BE339">
            <v>0</v>
          </cell>
          <cell r="BG339">
            <v>12.079933455155146</v>
          </cell>
          <cell r="BH339">
            <v>3.3215933868830537E-3</v>
          </cell>
          <cell r="BJ339">
            <v>11.618032803292184</v>
          </cell>
          <cell r="BK339">
            <v>11.656623184220189</v>
          </cell>
          <cell r="BL339">
            <v>3.3215933868829773E-3</v>
          </cell>
          <cell r="BM339">
            <v>0</v>
          </cell>
          <cell r="BN339">
            <v>0</v>
          </cell>
          <cell r="BO339">
            <v>1</v>
          </cell>
        </row>
        <row r="340">
          <cell r="B340" t="str">
            <v>R605</v>
          </cell>
          <cell r="C340" t="str">
            <v>North Somerset</v>
          </cell>
          <cell r="E340">
            <v>85.286090000000002</v>
          </cell>
          <cell r="G340">
            <v>63.882270893045998</v>
          </cell>
          <cell r="H340">
            <v>0.30048875822000204</v>
          </cell>
          <cell r="I340">
            <v>-0.40086500000000003</v>
          </cell>
          <cell r="J340">
            <v>0</v>
          </cell>
          <cell r="K340">
            <v>4.2574000000000001E-2</v>
          </cell>
          <cell r="L340">
            <v>0.120972</v>
          </cell>
          <cell r="M340">
            <v>8.5470000000000008E-3</v>
          </cell>
          <cell r="N340">
            <v>7.8549999999999991E-3</v>
          </cell>
          <cell r="O340">
            <v>0.50077300000000002</v>
          </cell>
          <cell r="P340">
            <v>0</v>
          </cell>
          <cell r="Q340">
            <v>4.0729633577777777</v>
          </cell>
          <cell r="R340">
            <v>9.4519060765376098E-2</v>
          </cell>
          <cell r="S340">
            <v>0.10772338365639472</v>
          </cell>
          <cell r="T340">
            <v>0</v>
          </cell>
          <cell r="W340">
            <v>0.16687099999999999</v>
          </cell>
          <cell r="X340">
            <v>7.5930006671858701</v>
          </cell>
          <cell r="Y340">
            <v>1.4478129324524274</v>
          </cell>
          <cell r="Z340">
            <v>6.3865979872881358</v>
          </cell>
          <cell r="AB340">
            <v>169.61819404039196</v>
          </cell>
          <cell r="AD340">
            <v>86.341646691265623</v>
          </cell>
          <cell r="AF340">
            <v>55.109015182737004</v>
          </cell>
          <cell r="AG340">
            <v>0.30750654238200187</v>
          </cell>
          <cell r="AH340">
            <v>-0.40086500000000003</v>
          </cell>
          <cell r="AI340">
            <v>0</v>
          </cell>
          <cell r="AJ340">
            <v>4.2574000000000001E-2</v>
          </cell>
          <cell r="AK340">
            <v>8.0647999999999997E-2</v>
          </cell>
          <cell r="AL340">
            <v>0</v>
          </cell>
          <cell r="AM340">
            <v>0.95348699999999997</v>
          </cell>
          <cell r="AN340">
            <v>5.1370193577777776</v>
          </cell>
          <cell r="AO340">
            <v>0.2415237654440224</v>
          </cell>
          <cell r="AP340">
            <v>0</v>
          </cell>
          <cell r="AQ340">
            <v>0</v>
          </cell>
          <cell r="AR340">
            <v>0</v>
          </cell>
          <cell r="AS340">
            <v>0.12446599999999999</v>
          </cell>
          <cell r="AT340">
            <v>7.5930006671858701</v>
          </cell>
          <cell r="AV340">
            <v>1.4478129324524274</v>
          </cell>
          <cell r="AW340">
            <v>13.223000000000001</v>
          </cell>
          <cell r="AY340">
            <v>170.20083513924473</v>
          </cell>
          <cell r="BA340">
            <v>0.58264109885277549</v>
          </cell>
          <cell r="BC340">
            <v>3.4350153422458237E-3</v>
          </cell>
          <cell r="BE340">
            <v>0</v>
          </cell>
          <cell r="BG340">
            <v>170.20083513924473</v>
          </cell>
          <cell r="BH340">
            <v>3.4350153422458237E-3</v>
          </cell>
          <cell r="BJ340">
            <v>163.67435966901178</v>
          </cell>
          <cell r="BK340">
            <v>164.23658360560711</v>
          </cell>
          <cell r="BL340">
            <v>3.4350153422459092E-3</v>
          </cell>
          <cell r="BM340">
            <v>0</v>
          </cell>
          <cell r="BN340">
            <v>1</v>
          </cell>
          <cell r="BO340">
            <v>0</v>
          </cell>
        </row>
        <row r="341">
          <cell r="B341" t="str">
            <v>R436</v>
          </cell>
          <cell r="C341" t="str">
            <v>Somerset</v>
          </cell>
          <cell r="E341">
            <v>186.23169999999999</v>
          </cell>
          <cell r="G341">
            <v>139.061405027934</v>
          </cell>
          <cell r="H341">
            <v>0.6457553799849749</v>
          </cell>
          <cell r="I341">
            <v>0</v>
          </cell>
          <cell r="J341">
            <v>0</v>
          </cell>
          <cell r="K341">
            <v>0.13395199999999999</v>
          </cell>
          <cell r="L341">
            <v>0.273065</v>
          </cell>
          <cell r="M341">
            <v>8.5470000000000008E-3</v>
          </cell>
          <cell r="N341">
            <v>0</v>
          </cell>
          <cell r="O341">
            <v>1.0888580000000001</v>
          </cell>
          <cell r="P341">
            <v>0</v>
          </cell>
          <cell r="Q341">
            <v>2.8180661564444449</v>
          </cell>
          <cell r="R341">
            <v>0.20621940976894385</v>
          </cell>
          <cell r="S341">
            <v>0</v>
          </cell>
          <cell r="T341">
            <v>0</v>
          </cell>
          <cell r="W341">
            <v>0.45108100000000001</v>
          </cell>
          <cell r="X341">
            <v>15.513280890170121</v>
          </cell>
          <cell r="Y341">
            <v>3.5849054670314549</v>
          </cell>
          <cell r="Z341">
            <v>17.101927324152545</v>
          </cell>
          <cell r="AB341">
            <v>367.11876265548642</v>
          </cell>
          <cell r="AD341">
            <v>188.05127629314632</v>
          </cell>
          <cell r="AF341">
            <v>118.81881656149501</v>
          </cell>
          <cell r="AG341">
            <v>0.66083671582299475</v>
          </cell>
          <cell r="AH341">
            <v>0</v>
          </cell>
          <cell r="AI341">
            <v>0</v>
          </cell>
          <cell r="AJ341">
            <v>0.13395199999999999</v>
          </cell>
          <cell r="AK341">
            <v>0.18204333333333331</v>
          </cell>
          <cell r="AL341">
            <v>0</v>
          </cell>
          <cell r="AM341">
            <v>2.1107</v>
          </cell>
          <cell r="AN341">
            <v>3.564270769777778</v>
          </cell>
          <cell r="AO341">
            <v>0.52695073302383288</v>
          </cell>
          <cell r="AP341">
            <v>0</v>
          </cell>
          <cell r="AQ341">
            <v>0</v>
          </cell>
          <cell r="AR341">
            <v>0</v>
          </cell>
          <cell r="AS341">
            <v>0.336453</v>
          </cell>
          <cell r="AT341">
            <v>15.513280890170121</v>
          </cell>
          <cell r="AV341">
            <v>3.5849054670314549</v>
          </cell>
          <cell r="AW341">
            <v>35.067</v>
          </cell>
          <cell r="AY341">
            <v>368.55048576380091</v>
          </cell>
          <cell r="BA341">
            <v>1.4317231083144861</v>
          </cell>
          <cell r="BC341">
            <v>3.899890863540667E-3</v>
          </cell>
          <cell r="BE341">
            <v>0</v>
          </cell>
          <cell r="BG341">
            <v>368.55048576380091</v>
          </cell>
          <cell r="BH341">
            <v>3.899890863540667E-3</v>
          </cell>
          <cell r="BJ341">
            <v>354.25402764167882</v>
          </cell>
          <cell r="BK341">
            <v>355.63557968745107</v>
          </cell>
          <cell r="BL341">
            <v>3.8998908635406292E-3</v>
          </cell>
          <cell r="BM341">
            <v>0</v>
          </cell>
          <cell r="BN341">
            <v>0</v>
          </cell>
          <cell r="BO341">
            <v>1</v>
          </cell>
        </row>
        <row r="342">
          <cell r="B342" t="str">
            <v>R138</v>
          </cell>
          <cell r="C342" t="str">
            <v>East Hertfordshire</v>
          </cell>
          <cell r="E342">
            <v>8.7382629999999999</v>
          </cell>
          <cell r="G342">
            <v>5.332717120341</v>
          </cell>
          <cell r="H342">
            <v>2.5720789503999985E-2</v>
          </cell>
          <cell r="I342">
            <v>-0.25464599999999998</v>
          </cell>
          <cell r="J342">
            <v>0</v>
          </cell>
          <cell r="K342">
            <v>0</v>
          </cell>
          <cell r="L342">
            <v>0</v>
          </cell>
          <cell r="M342">
            <v>8.5470000000000008E-3</v>
          </cell>
          <cell r="N342">
            <v>7.8549999999999991E-3</v>
          </cell>
          <cell r="O342">
            <v>0</v>
          </cell>
          <cell r="P342">
            <v>0</v>
          </cell>
          <cell r="Q342">
            <v>2.1904292133333332</v>
          </cell>
          <cell r="R342">
            <v>8.2173828728251009E-3</v>
          </cell>
          <cell r="S342">
            <v>7.3583050894338503E-2</v>
          </cell>
          <cell r="T342">
            <v>0</v>
          </cell>
          <cell r="W342">
            <v>0</v>
          </cell>
          <cell r="X342">
            <v>0</v>
          </cell>
          <cell r="Y342">
            <v>0</v>
          </cell>
          <cell r="Z342">
            <v>0</v>
          </cell>
          <cell r="AB342">
            <v>16.130686556945498</v>
          </cell>
          <cell r="AD342">
            <v>8.8014233767117229</v>
          </cell>
          <cell r="AF342">
            <v>4.5226315115930005</v>
          </cell>
          <cell r="AG342">
            <v>2.632148734700028E-2</v>
          </cell>
          <cell r="AH342">
            <v>-0.25464599999999998</v>
          </cell>
          <cell r="AI342">
            <v>0</v>
          </cell>
          <cell r="AJ342">
            <v>0</v>
          </cell>
          <cell r="AK342">
            <v>0</v>
          </cell>
          <cell r="AL342">
            <v>0</v>
          </cell>
          <cell r="AM342">
            <v>9.4972000000000001E-2</v>
          </cell>
          <cell r="AN342">
            <v>2.9874934266666666</v>
          </cell>
          <cell r="AO342">
            <v>2.09978097271462E-2</v>
          </cell>
          <cell r="AP342">
            <v>0</v>
          </cell>
          <cell r="AQ342">
            <v>0</v>
          </cell>
          <cell r="AR342">
            <v>0</v>
          </cell>
          <cell r="AS342">
            <v>0</v>
          </cell>
          <cell r="AT342">
            <v>0</v>
          </cell>
          <cell r="AV342">
            <v>0</v>
          </cell>
          <cell r="AW342">
            <v>0</v>
          </cell>
          <cell r="AY342">
            <v>16.199193612045534</v>
          </cell>
          <cell r="BA342">
            <v>6.8507055100035075E-2</v>
          </cell>
          <cell r="BC342">
            <v>4.2470018159603707E-3</v>
          </cell>
          <cell r="BE342">
            <v>0</v>
          </cell>
          <cell r="BG342">
            <v>16.199193612045534</v>
          </cell>
          <cell r="BH342">
            <v>4.2470018159603707E-3</v>
          </cell>
          <cell r="BJ342">
            <v>15.565428037754444</v>
          </cell>
          <cell r="BK342">
            <v>15.631534438896988</v>
          </cell>
          <cell r="BL342">
            <v>4.2470018159604297E-3</v>
          </cell>
          <cell r="BM342">
            <v>0</v>
          </cell>
          <cell r="BN342">
            <v>0</v>
          </cell>
          <cell r="BO342">
            <v>0</v>
          </cell>
        </row>
        <row r="343">
          <cell r="B343" t="str">
            <v>R109</v>
          </cell>
          <cell r="C343" t="str">
            <v>Cotswold</v>
          </cell>
          <cell r="E343">
            <v>4.9104169999999998</v>
          </cell>
          <cell r="G343">
            <v>3.7285980259489997</v>
          </cell>
          <cell r="H343">
            <v>1.7758299149000085E-2</v>
          </cell>
          <cell r="I343">
            <v>-0.160912</v>
          </cell>
          <cell r="J343">
            <v>0</v>
          </cell>
          <cell r="K343">
            <v>0</v>
          </cell>
          <cell r="L343">
            <v>0</v>
          </cell>
          <cell r="M343">
            <v>8.5470000000000008E-3</v>
          </cell>
          <cell r="N343">
            <v>7.8549999999999991E-3</v>
          </cell>
          <cell r="O343">
            <v>0</v>
          </cell>
          <cell r="P343">
            <v>0</v>
          </cell>
          <cell r="Q343">
            <v>1.9498312008888889</v>
          </cell>
          <cell r="R343">
            <v>5.7434868614560357E-3</v>
          </cell>
          <cell r="S343">
            <v>6.4495938633666802E-2</v>
          </cell>
          <cell r="T343">
            <v>0</v>
          </cell>
          <cell r="W343">
            <v>0</v>
          </cell>
          <cell r="X343">
            <v>0</v>
          </cell>
          <cell r="Y343">
            <v>0</v>
          </cell>
          <cell r="Z343">
            <v>0</v>
          </cell>
          <cell r="AB343">
            <v>10.532333951482013</v>
          </cell>
          <cell r="AD343">
            <v>4.9326630003277927</v>
          </cell>
          <cell r="AF343">
            <v>3.1980248629120003</v>
          </cell>
          <cell r="AG343">
            <v>1.8173036496999907E-2</v>
          </cell>
          <cell r="AH343">
            <v>-0.160912</v>
          </cell>
          <cell r="AI343">
            <v>0</v>
          </cell>
          <cell r="AJ343">
            <v>0</v>
          </cell>
          <cell r="AK343">
            <v>0</v>
          </cell>
          <cell r="AL343">
            <v>0</v>
          </cell>
          <cell r="AM343">
            <v>5.0839000000000002E-2</v>
          </cell>
          <cell r="AN343">
            <v>2.5254905075555554</v>
          </cell>
          <cell r="AO343">
            <v>1.4676283940236554E-2</v>
          </cell>
          <cell r="AP343">
            <v>0</v>
          </cell>
          <cell r="AQ343">
            <v>0</v>
          </cell>
          <cell r="AR343">
            <v>0</v>
          </cell>
          <cell r="AS343">
            <v>0</v>
          </cell>
          <cell r="AT343">
            <v>0</v>
          </cell>
          <cell r="AV343">
            <v>0</v>
          </cell>
          <cell r="AW343">
            <v>0</v>
          </cell>
          <cell r="AY343">
            <v>10.578954691232585</v>
          </cell>
          <cell r="BA343">
            <v>4.6620739750572682E-2</v>
          </cell>
          <cell r="BC343">
            <v>4.4264395684123405E-3</v>
          </cell>
          <cell r="BE343">
            <v>0</v>
          </cell>
          <cell r="BG343">
            <v>10.578954691232585</v>
          </cell>
          <cell r="BH343">
            <v>4.4264395684123405E-3</v>
          </cell>
          <cell r="BJ343">
            <v>10.163255334026829</v>
          </cell>
          <cell r="BK343">
            <v>10.208242369581242</v>
          </cell>
          <cell r="BL343">
            <v>4.4264395684122807E-3</v>
          </cell>
          <cell r="BM343">
            <v>0</v>
          </cell>
          <cell r="BN343">
            <v>0</v>
          </cell>
          <cell r="BO343">
            <v>1</v>
          </cell>
        </row>
        <row r="344">
          <cell r="B344" t="str">
            <v>R93</v>
          </cell>
          <cell r="C344" t="str">
            <v>Wealden</v>
          </cell>
          <cell r="E344">
            <v>10.4498</v>
          </cell>
          <cell r="G344">
            <v>5.8459713402850007</v>
          </cell>
          <cell r="H344">
            <v>2.7917579126000406E-2</v>
          </cell>
          <cell r="I344">
            <v>-0.43160199999999999</v>
          </cell>
          <cell r="J344">
            <v>0</v>
          </cell>
          <cell r="K344">
            <v>0</v>
          </cell>
          <cell r="L344">
            <v>0</v>
          </cell>
          <cell r="M344">
            <v>8.5470000000000008E-3</v>
          </cell>
          <cell r="N344">
            <v>7.8549999999999991E-3</v>
          </cell>
          <cell r="O344">
            <v>0</v>
          </cell>
          <cell r="P344">
            <v>0</v>
          </cell>
          <cell r="Q344">
            <v>3.2881989804444447</v>
          </cell>
          <cell r="R344">
            <v>8.9648165405281036E-3</v>
          </cell>
          <cell r="S344">
            <v>7.8546764669209332E-2</v>
          </cell>
          <cell r="T344">
            <v>0</v>
          </cell>
          <cell r="W344">
            <v>0</v>
          </cell>
          <cell r="X344">
            <v>0</v>
          </cell>
          <cell r="Y344">
            <v>0</v>
          </cell>
          <cell r="Z344">
            <v>0</v>
          </cell>
          <cell r="AB344">
            <v>19.28419948106518</v>
          </cell>
          <cell r="AD344">
            <v>10.56697609146226</v>
          </cell>
          <cell r="AF344">
            <v>4.9871950031230003</v>
          </cell>
          <cell r="AG344">
            <v>2.8569582034999971E-2</v>
          </cell>
          <cell r="AH344">
            <v>-0.43160199999999999</v>
          </cell>
          <cell r="AI344">
            <v>0</v>
          </cell>
          <cell r="AJ344">
            <v>0</v>
          </cell>
          <cell r="AK344">
            <v>0</v>
          </cell>
          <cell r="AL344">
            <v>0</v>
          </cell>
          <cell r="AM344">
            <v>0.115594</v>
          </cell>
          <cell r="AN344">
            <v>4.0863437271111112</v>
          </cell>
          <cell r="AO344">
            <v>2.2907720726911378E-2</v>
          </cell>
          <cell r="AP344">
            <v>0</v>
          </cell>
          <cell r="AQ344">
            <v>0</v>
          </cell>
          <cell r="AR344">
            <v>0</v>
          </cell>
          <cell r="AS344">
            <v>0</v>
          </cell>
          <cell r="AT344">
            <v>0</v>
          </cell>
          <cell r="AV344">
            <v>0</v>
          </cell>
          <cell r="AW344">
            <v>0</v>
          </cell>
          <cell r="AY344">
            <v>19.375984124458284</v>
          </cell>
          <cell r="BA344">
            <v>9.1784643393104659E-2</v>
          </cell>
          <cell r="BC344">
            <v>4.7595775745436775E-3</v>
          </cell>
          <cell r="BE344">
            <v>0</v>
          </cell>
          <cell r="BG344">
            <v>19.375984124458284</v>
          </cell>
          <cell r="BH344">
            <v>4.7595775745436775E-3</v>
          </cell>
          <cell r="BJ344">
            <v>18.608434193334247</v>
          </cell>
          <cell r="BK344">
            <v>18.697002479418213</v>
          </cell>
          <cell r="BL344">
            <v>4.7595775745436983E-3</v>
          </cell>
          <cell r="BM344">
            <v>0</v>
          </cell>
          <cell r="BN344">
            <v>1</v>
          </cell>
          <cell r="BO344">
            <v>1</v>
          </cell>
        </row>
        <row r="345">
          <cell r="B345" t="str">
            <v>R665</v>
          </cell>
          <cell r="C345" t="str">
            <v>Devon</v>
          </cell>
          <cell r="E345">
            <v>305.92986500000001</v>
          </cell>
          <cell r="G345">
            <v>207.62568484813201</v>
          </cell>
          <cell r="H345">
            <v>0.97049878611400719</v>
          </cell>
          <cell r="I345">
            <v>0</v>
          </cell>
          <cell r="J345">
            <v>4.4949999999999999E-3</v>
          </cell>
          <cell r="K345">
            <v>2.1382000000000002E-2</v>
          </cell>
          <cell r="L345">
            <v>0.34100100000000005</v>
          </cell>
          <cell r="M345">
            <v>8.5470000000000008E-3</v>
          </cell>
          <cell r="N345">
            <v>0</v>
          </cell>
          <cell r="O345">
            <v>1.3454919999999999</v>
          </cell>
          <cell r="P345">
            <v>0</v>
          </cell>
          <cell r="Q345">
            <v>3.1339450313333335</v>
          </cell>
          <cell r="R345">
            <v>0.31076958465908466</v>
          </cell>
          <cell r="S345">
            <v>0</v>
          </cell>
          <cell r="T345">
            <v>0</v>
          </cell>
          <cell r="W345">
            <v>0.64576900000000004</v>
          </cell>
          <cell r="X345">
            <v>22.060180906994422</v>
          </cell>
          <cell r="Y345">
            <v>5.400672663976918</v>
          </cell>
          <cell r="Z345">
            <v>24.586855218220339</v>
          </cell>
          <cell r="AB345">
            <v>572.38515803943028</v>
          </cell>
          <cell r="AD345">
            <v>308.17832855374809</v>
          </cell>
          <cell r="AF345">
            <v>178.652924463191</v>
          </cell>
          <cell r="AG345">
            <v>0.99316436285999421</v>
          </cell>
          <cell r="AH345">
            <v>0</v>
          </cell>
          <cell r="AI345">
            <v>4.4949999999999999E-3</v>
          </cell>
          <cell r="AJ345">
            <v>2.1382000000000002E-2</v>
          </cell>
          <cell r="AK345">
            <v>0.22733400000000004</v>
          </cell>
          <cell r="AL345">
            <v>0</v>
          </cell>
          <cell r="AM345">
            <v>3.4123600000000001</v>
          </cell>
          <cell r="AN345">
            <v>3.9753866046666664</v>
          </cell>
          <cell r="AO345">
            <v>0.79410692049356602</v>
          </cell>
          <cell r="AP345">
            <v>0</v>
          </cell>
          <cell r="AQ345">
            <v>0</v>
          </cell>
          <cell r="AR345">
            <v>0</v>
          </cell>
          <cell r="AS345">
            <v>0.85552499999999998</v>
          </cell>
          <cell r="AT345">
            <v>22.060180906994422</v>
          </cell>
          <cell r="AV345">
            <v>5.400672663976918</v>
          </cell>
          <cell r="AW345">
            <v>50.634999999999998</v>
          </cell>
          <cell r="AY345">
            <v>575.21086047593064</v>
          </cell>
          <cell r="BA345">
            <v>2.8257024365003645</v>
          </cell>
          <cell r="BC345">
            <v>4.9367150716820444E-3</v>
          </cell>
          <cell r="BE345">
            <v>0</v>
          </cell>
          <cell r="BG345">
            <v>575.21086047593064</v>
          </cell>
          <cell r="BH345">
            <v>4.9367150716820444E-3</v>
          </cell>
          <cell r="BJ345">
            <v>552.32738891112285</v>
          </cell>
          <cell r="BK345">
            <v>555.05407185646322</v>
          </cell>
          <cell r="BL345">
            <v>4.9367150716821189E-3</v>
          </cell>
          <cell r="BM345">
            <v>0</v>
          </cell>
          <cell r="BN345">
            <v>0</v>
          </cell>
          <cell r="BO345">
            <v>1</v>
          </cell>
        </row>
        <row r="346">
          <cell r="B346" t="str">
            <v>R115</v>
          </cell>
          <cell r="C346" t="str">
            <v>East Hampshire</v>
          </cell>
          <cell r="E346">
            <v>6.4260001899999999</v>
          </cell>
          <cell r="G346">
            <v>3.663371531823</v>
          </cell>
          <cell r="H346">
            <v>1.7922849686000032E-2</v>
          </cell>
          <cell r="I346">
            <v>-0.18382899999999999</v>
          </cell>
          <cell r="J346">
            <v>0</v>
          </cell>
          <cell r="K346">
            <v>0</v>
          </cell>
          <cell r="L346">
            <v>0</v>
          </cell>
          <cell r="M346">
            <v>8.5470000000000008E-3</v>
          </cell>
          <cell r="N346">
            <v>7.8549999999999991E-3</v>
          </cell>
          <cell r="O346">
            <v>0</v>
          </cell>
          <cell r="P346">
            <v>0</v>
          </cell>
          <cell r="Q346">
            <v>1.9170047751111108</v>
          </cell>
          <cell r="R346">
            <v>5.637651566566931E-3</v>
          </cell>
          <cell r="S346">
            <v>6.7452762134769612E-2</v>
          </cell>
          <cell r="T346">
            <v>0</v>
          </cell>
          <cell r="W346">
            <v>0</v>
          </cell>
          <cell r="X346">
            <v>0</v>
          </cell>
          <cell r="Y346">
            <v>0</v>
          </cell>
          <cell r="Z346">
            <v>0</v>
          </cell>
          <cell r="AB346">
            <v>11.929962760321446</v>
          </cell>
          <cell r="AD346">
            <v>6.5023277266841735</v>
          </cell>
          <cell r="AF346">
            <v>3.1086481386960001</v>
          </cell>
          <cell r="AG346">
            <v>1.8341430039E-2</v>
          </cell>
          <cell r="AH346">
            <v>-0.18382899999999999</v>
          </cell>
          <cell r="AI346">
            <v>0</v>
          </cell>
          <cell r="AJ346">
            <v>0</v>
          </cell>
          <cell r="AK346">
            <v>0</v>
          </cell>
          <cell r="AL346">
            <v>0</v>
          </cell>
          <cell r="AM346">
            <v>7.0027000000000006E-2</v>
          </cell>
          <cell r="AN346">
            <v>2.4702904284444442</v>
          </cell>
          <cell r="AO346">
            <v>1.4405843896381835E-2</v>
          </cell>
          <cell r="AP346">
            <v>0</v>
          </cell>
          <cell r="AQ346">
            <v>0</v>
          </cell>
          <cell r="AR346">
            <v>0</v>
          </cell>
          <cell r="AS346">
            <v>0</v>
          </cell>
          <cell r="AT346">
            <v>0</v>
          </cell>
          <cell r="AV346">
            <v>0</v>
          </cell>
          <cell r="AW346">
            <v>0</v>
          </cell>
          <cell r="AY346">
            <v>12.000211567759999</v>
          </cell>
          <cell r="BA346">
            <v>7.0248807438552774E-2</v>
          </cell>
          <cell r="BC346">
            <v>5.8884347629480742E-3</v>
          </cell>
          <cell r="BE346">
            <v>0</v>
          </cell>
          <cell r="BG346">
            <v>12.000211567759999</v>
          </cell>
          <cell r="BH346">
            <v>5.8884347629480742E-3</v>
          </cell>
          <cell r="BJ346">
            <v>11.511907827563478</v>
          </cell>
          <cell r="BK346">
            <v>11.579694945803157</v>
          </cell>
          <cell r="BL346">
            <v>5.888434762948049E-3</v>
          </cell>
          <cell r="BM346">
            <v>0</v>
          </cell>
          <cell r="BN346">
            <v>0</v>
          </cell>
          <cell r="BO346">
            <v>0</v>
          </cell>
        </row>
        <row r="347">
          <cell r="B347" t="str">
            <v>R419</v>
          </cell>
          <cell r="C347" t="str">
            <v>Gloucestershire</v>
          </cell>
          <cell r="E347">
            <v>227.13430199999999</v>
          </cell>
          <cell r="G347">
            <v>155.96789783051801</v>
          </cell>
          <cell r="H347">
            <v>0.71634994982600209</v>
          </cell>
          <cell r="I347">
            <v>0</v>
          </cell>
          <cell r="J347">
            <v>0</v>
          </cell>
          <cell r="K347">
            <v>0.122428</v>
          </cell>
          <cell r="L347">
            <v>0.18367</v>
          </cell>
          <cell r="M347">
            <v>8.5470000000000008E-3</v>
          </cell>
          <cell r="N347">
            <v>0</v>
          </cell>
          <cell r="O347">
            <v>1.1048560000000001</v>
          </cell>
          <cell r="P347">
            <v>0.3224295497438619</v>
          </cell>
          <cell r="Q347">
            <v>2.5456497597241383</v>
          </cell>
          <cell r="R347">
            <v>0.22867668308319478</v>
          </cell>
          <cell r="S347">
            <v>0</v>
          </cell>
          <cell r="T347">
            <v>0</v>
          </cell>
          <cell r="W347">
            <v>0.45693499999999998</v>
          </cell>
          <cell r="X347">
            <v>21.793337623292089</v>
          </cell>
          <cell r="Y347">
            <v>3.6733860384156531</v>
          </cell>
          <cell r="Z347">
            <v>17.435667794491525</v>
          </cell>
          <cell r="AB347">
            <v>431.6941332290944</v>
          </cell>
          <cell r="AD347">
            <v>229.10827124030598</v>
          </cell>
          <cell r="AF347">
            <v>135.65026591829101</v>
          </cell>
          <cell r="AG347">
            <v>0.73307999111700062</v>
          </cell>
          <cell r="AH347">
            <v>0</v>
          </cell>
          <cell r="AI347">
            <v>0</v>
          </cell>
          <cell r="AJ347">
            <v>0.122428</v>
          </cell>
          <cell r="AK347">
            <v>0.12244666666666666</v>
          </cell>
          <cell r="AL347">
            <v>0.32861008924946439</v>
          </cell>
          <cell r="AM347">
            <v>2.526805</v>
          </cell>
          <cell r="AN347">
            <v>3.2724235730574716</v>
          </cell>
          <cell r="AO347">
            <v>0.58433561569768122</v>
          </cell>
          <cell r="AP347">
            <v>0</v>
          </cell>
          <cell r="AQ347">
            <v>0</v>
          </cell>
          <cell r="AR347">
            <v>0</v>
          </cell>
          <cell r="AS347">
            <v>0.34082000000000001</v>
          </cell>
          <cell r="AT347">
            <v>21.793337623292089</v>
          </cell>
          <cell r="AV347">
            <v>3.6733860384156531</v>
          </cell>
          <cell r="AW347">
            <v>35.988999999999997</v>
          </cell>
          <cell r="AY347">
            <v>434.24520975609306</v>
          </cell>
          <cell r="BA347">
            <v>2.5510765269986564</v>
          </cell>
          <cell r="BC347">
            <v>5.9094537790367278E-3</v>
          </cell>
          <cell r="BE347">
            <v>0</v>
          </cell>
          <cell r="BG347">
            <v>434.24520975609306</v>
          </cell>
          <cell r="BH347">
            <v>5.9094537790367278E-3</v>
          </cell>
          <cell r="BJ347">
            <v>416.56652005335673</v>
          </cell>
          <cell r="BK347">
            <v>419.02820064950623</v>
          </cell>
          <cell r="BL347">
            <v>5.909453779036772E-3</v>
          </cell>
          <cell r="BM347">
            <v>0</v>
          </cell>
          <cell r="BN347">
            <v>0</v>
          </cell>
          <cell r="BO347">
            <v>0</v>
          </cell>
        </row>
        <row r="348">
          <cell r="B348" t="str">
            <v>R640</v>
          </cell>
          <cell r="C348" t="str">
            <v>Staffordshire</v>
          </cell>
          <cell r="E348">
            <v>269.48815200000001</v>
          </cell>
          <cell r="G348">
            <v>207.85643486167601</v>
          </cell>
          <cell r="H348">
            <v>0.95670721226099131</v>
          </cell>
          <cell r="I348">
            <v>0</v>
          </cell>
          <cell r="J348">
            <v>0</v>
          </cell>
          <cell r="K348">
            <v>0</v>
          </cell>
          <cell r="L348">
            <v>0.19048700000000002</v>
          </cell>
          <cell r="M348">
            <v>8.5470000000000008E-3</v>
          </cell>
          <cell r="N348">
            <v>0</v>
          </cell>
          <cell r="O348">
            <v>1.761388</v>
          </cell>
          <cell r="P348">
            <v>0</v>
          </cell>
          <cell r="Q348">
            <v>2.2218734744444442</v>
          </cell>
          <cell r="R348">
            <v>0.30499441642146607</v>
          </cell>
          <cell r="S348">
            <v>0</v>
          </cell>
          <cell r="T348">
            <v>0</v>
          </cell>
          <cell r="W348">
            <v>0.63970700000000003</v>
          </cell>
          <cell r="X348">
            <v>33.312600600822975</v>
          </cell>
          <cell r="Y348">
            <v>4.802516678869047</v>
          </cell>
          <cell r="Z348">
            <v>24.397055247881354</v>
          </cell>
          <cell r="AB348">
            <v>545.94046349237647</v>
          </cell>
          <cell r="AD348">
            <v>270.86479209908083</v>
          </cell>
          <cell r="AF348">
            <v>180.80228822891598</v>
          </cell>
          <cell r="AG348">
            <v>0.97905069280199708</v>
          </cell>
          <cell r="AH348">
            <v>0</v>
          </cell>
          <cell r="AI348">
            <v>0</v>
          </cell>
          <cell r="AJ348">
            <v>0</v>
          </cell>
          <cell r="AK348">
            <v>0.12699133333333334</v>
          </cell>
          <cell r="AL348">
            <v>0</v>
          </cell>
          <cell r="AM348">
            <v>3.0223960000000001</v>
          </cell>
          <cell r="AN348">
            <v>3.0048039544444443</v>
          </cell>
          <cell r="AO348">
            <v>0.77934968139779492</v>
          </cell>
          <cell r="AP348">
            <v>0</v>
          </cell>
          <cell r="AQ348">
            <v>0</v>
          </cell>
          <cell r="AR348">
            <v>0</v>
          </cell>
          <cell r="AS348">
            <v>1.1527259999999999</v>
          </cell>
          <cell r="AT348">
            <v>33.312600600822975</v>
          </cell>
          <cell r="AV348">
            <v>4.802516678869047</v>
          </cell>
          <cell r="AW348">
            <v>50.331000000000003</v>
          </cell>
          <cell r="AY348">
            <v>549.17851526966638</v>
          </cell>
          <cell r="BA348">
            <v>3.2380517772899111</v>
          </cell>
          <cell r="BC348">
            <v>5.931144499852826E-3</v>
          </cell>
          <cell r="BE348">
            <v>0</v>
          </cell>
          <cell r="BG348">
            <v>549.17851526966638</v>
          </cell>
          <cell r="BH348">
            <v>5.931144499852826E-3</v>
          </cell>
          <cell r="BJ348">
            <v>526.80938082762134</v>
          </cell>
          <cell r="BK348">
            <v>529.93396338918797</v>
          </cell>
          <cell r="BL348">
            <v>5.9311444998528398E-3</v>
          </cell>
          <cell r="BM348">
            <v>0</v>
          </cell>
          <cell r="BN348">
            <v>0</v>
          </cell>
          <cell r="BO348">
            <v>0</v>
          </cell>
        </row>
        <row r="349">
          <cell r="B349" t="str">
            <v>R187</v>
          </cell>
          <cell r="C349" t="str">
            <v>Harborough</v>
          </cell>
          <cell r="E349">
            <v>5.3015629999999998</v>
          </cell>
          <cell r="G349">
            <v>3.4829102798629998</v>
          </cell>
          <cell r="H349">
            <v>1.6739672431000042E-2</v>
          </cell>
          <cell r="I349">
            <v>-7.4475E-2</v>
          </cell>
          <cell r="J349">
            <v>0</v>
          </cell>
          <cell r="K349">
            <v>0</v>
          </cell>
          <cell r="L349">
            <v>0</v>
          </cell>
          <cell r="M349">
            <v>8.5470000000000008E-3</v>
          </cell>
          <cell r="N349">
            <v>7.8549999999999991E-3</v>
          </cell>
          <cell r="O349">
            <v>0</v>
          </cell>
          <cell r="P349">
            <v>0</v>
          </cell>
          <cell r="Q349">
            <v>1.6386350240000003</v>
          </cell>
          <cell r="R349">
            <v>5.3619346155404177E-3</v>
          </cell>
          <cell r="S349">
            <v>6.1010506122986204E-2</v>
          </cell>
          <cell r="T349">
            <v>0</v>
          </cell>
          <cell r="W349">
            <v>0</v>
          </cell>
          <cell r="X349">
            <v>0</v>
          </cell>
          <cell r="Y349">
            <v>0</v>
          </cell>
          <cell r="Z349">
            <v>0</v>
          </cell>
          <cell r="AB349">
            <v>10.448147417032528</v>
          </cell>
          <cell r="AD349">
            <v>5.3543465862548949</v>
          </cell>
          <cell r="AF349">
            <v>2.9690888265399997</v>
          </cell>
          <cell r="AG349">
            <v>1.7130620193999958E-2</v>
          </cell>
          <cell r="AH349">
            <v>-7.4475E-2</v>
          </cell>
          <cell r="AI349">
            <v>0</v>
          </cell>
          <cell r="AJ349">
            <v>0</v>
          </cell>
          <cell r="AK349">
            <v>0</v>
          </cell>
          <cell r="AL349">
            <v>0</v>
          </cell>
          <cell r="AM349">
            <v>5.6993000000000002E-2</v>
          </cell>
          <cell r="AN349">
            <v>2.1745302773333335</v>
          </cell>
          <cell r="AO349">
            <v>1.3701306677439616E-2</v>
          </cell>
          <cell r="AP349">
            <v>0</v>
          </cell>
          <cell r="AQ349">
            <v>0</v>
          </cell>
          <cell r="AR349">
            <v>0</v>
          </cell>
          <cell r="AS349">
            <v>0</v>
          </cell>
          <cell r="AT349">
            <v>0</v>
          </cell>
          <cell r="AV349">
            <v>0</v>
          </cell>
          <cell r="AW349">
            <v>0</v>
          </cell>
          <cell r="AY349">
            <v>10.511315616999669</v>
          </cell>
          <cell r="BA349">
            <v>6.3168199967140737E-2</v>
          </cell>
          <cell r="BC349">
            <v>6.0458756414715391E-3</v>
          </cell>
          <cell r="BE349">
            <v>0</v>
          </cell>
          <cell r="BG349">
            <v>10.511315616999669</v>
          </cell>
          <cell r="BH349">
            <v>6.0458756414715391E-3</v>
          </cell>
          <cell r="BJ349">
            <v>10.082018900655232</v>
          </cell>
          <cell r="BK349">
            <v>10.142973533143559</v>
          </cell>
          <cell r="BL349">
            <v>6.0458756414715478E-3</v>
          </cell>
          <cell r="BM349">
            <v>0</v>
          </cell>
          <cell r="BN349">
            <v>0</v>
          </cell>
          <cell r="BO349">
            <v>1</v>
          </cell>
        </row>
        <row r="350">
          <cell r="B350" t="str">
            <v>R637</v>
          </cell>
          <cell r="C350" t="str">
            <v>East Sussex</v>
          </cell>
          <cell r="E350">
            <v>219.57655299999999</v>
          </cell>
          <cell r="G350">
            <v>152.49737652523498</v>
          </cell>
          <cell r="H350">
            <v>0.70968691451001165</v>
          </cell>
          <cell r="I350">
            <v>0</v>
          </cell>
          <cell r="J350">
            <v>0</v>
          </cell>
          <cell r="K350">
            <v>5.7509999999999999E-2</v>
          </cell>
          <cell r="L350">
            <v>0.16830500000000001</v>
          </cell>
          <cell r="M350">
            <v>8.5470000000000008E-3</v>
          </cell>
          <cell r="N350">
            <v>0</v>
          </cell>
          <cell r="O350">
            <v>1.1846950000000001</v>
          </cell>
          <cell r="P350">
            <v>0</v>
          </cell>
          <cell r="Q350">
            <v>1.8162877911111113</v>
          </cell>
          <cell r="R350">
            <v>0.2265444386395721</v>
          </cell>
          <cell r="S350">
            <v>0</v>
          </cell>
          <cell r="T350">
            <v>0</v>
          </cell>
          <cell r="W350">
            <v>0.46698800000000001</v>
          </cell>
          <cell r="X350">
            <v>24.506702008937726</v>
          </cell>
          <cell r="Y350">
            <v>4.0058207367164824</v>
          </cell>
          <cell r="Z350">
            <v>17.764270637711864</v>
          </cell>
          <cell r="AB350">
            <v>422.98928705286176</v>
          </cell>
          <cell r="AD350">
            <v>221.11150718240117</v>
          </cell>
          <cell r="AF350">
            <v>132.60795068594001</v>
          </cell>
          <cell r="AG350">
            <v>0.72626134351199867</v>
          </cell>
          <cell r="AH350">
            <v>0</v>
          </cell>
          <cell r="AI350">
            <v>0</v>
          </cell>
          <cell r="AJ350">
            <v>5.7509999999999999E-2</v>
          </cell>
          <cell r="AK350">
            <v>0.11220333333333335</v>
          </cell>
          <cell r="AL350">
            <v>0</v>
          </cell>
          <cell r="AM350">
            <v>2.5238800000000001</v>
          </cell>
          <cell r="AN350">
            <v>2.3371670977777779</v>
          </cell>
          <cell r="AO350">
            <v>0.57888710930436027</v>
          </cell>
          <cell r="AP350">
            <v>0</v>
          </cell>
          <cell r="AQ350">
            <v>0</v>
          </cell>
          <cell r="AR350">
            <v>0</v>
          </cell>
          <cell r="AS350">
            <v>0.47542299999999998</v>
          </cell>
          <cell r="AT350">
            <v>24.506702008937726</v>
          </cell>
          <cell r="AV350">
            <v>4.0058207367164824</v>
          </cell>
          <cell r="AW350">
            <v>36.551000000000002</v>
          </cell>
          <cell r="AY350">
            <v>425.59431249792283</v>
          </cell>
          <cell r="BA350">
            <v>2.6050254450610737</v>
          </cell>
          <cell r="BC350">
            <v>6.1586085624327378E-3</v>
          </cell>
          <cell r="BE350">
            <v>0</v>
          </cell>
          <cell r="BG350">
            <v>425.59431249792283</v>
          </cell>
          <cell r="BH350">
            <v>6.1586085624327378E-3</v>
          </cell>
          <cell r="BJ350">
            <v>408.1667128748129</v>
          </cell>
          <cell r="BK350">
            <v>410.68045188762375</v>
          </cell>
          <cell r="BL350">
            <v>6.1586085624327318E-3</v>
          </cell>
          <cell r="BM350">
            <v>0</v>
          </cell>
          <cell r="BN350">
            <v>0</v>
          </cell>
          <cell r="BO350">
            <v>0</v>
          </cell>
        </row>
        <row r="351">
          <cell r="B351" t="str">
            <v>R667</v>
          </cell>
          <cell r="C351" t="str">
            <v>Kent</v>
          </cell>
          <cell r="E351">
            <v>529.125091</v>
          </cell>
          <cell r="G351">
            <v>380.43403936595303</v>
          </cell>
          <cell r="H351">
            <v>1.7764574259989858</v>
          </cell>
          <cell r="I351">
            <v>0</v>
          </cell>
          <cell r="J351">
            <v>6.1300000000000005E-4</v>
          </cell>
          <cell r="K351">
            <v>0.13794100000000001</v>
          </cell>
          <cell r="L351">
            <v>0.49</v>
          </cell>
          <cell r="M351">
            <v>8.5470000000000008E-3</v>
          </cell>
          <cell r="N351">
            <v>0</v>
          </cell>
          <cell r="O351">
            <v>3.4184760000000001</v>
          </cell>
          <cell r="P351">
            <v>0</v>
          </cell>
          <cell r="Q351">
            <v>6.0430218866666667</v>
          </cell>
          <cell r="R351">
            <v>0.56664167453617553</v>
          </cell>
          <cell r="S351">
            <v>0</v>
          </cell>
          <cell r="T351">
            <v>0</v>
          </cell>
          <cell r="W351">
            <v>1.1133459999999999</v>
          </cell>
          <cell r="X351">
            <v>54.827149843445554</v>
          </cell>
          <cell r="Y351">
            <v>8.3567185150355598</v>
          </cell>
          <cell r="Z351">
            <v>43.219056913135596</v>
          </cell>
          <cell r="AB351">
            <v>1029.5170996247716</v>
          </cell>
          <cell r="AD351">
            <v>533.36716482017221</v>
          </cell>
          <cell r="AF351">
            <v>329.97627522489501</v>
          </cell>
          <cell r="AG351">
            <v>1.8179458159909845</v>
          </cell>
          <cell r="AH351">
            <v>0</v>
          </cell>
          <cell r="AI351">
            <v>6.1300000000000005E-4</v>
          </cell>
          <cell r="AJ351">
            <v>0.13794100000000001</v>
          </cell>
          <cell r="AK351">
            <v>0.32666666666666672</v>
          </cell>
          <cell r="AL351">
            <v>0</v>
          </cell>
          <cell r="AM351">
            <v>6.0553670000000004</v>
          </cell>
          <cell r="AN351">
            <v>7.6127338333333343</v>
          </cell>
          <cell r="AO351">
            <v>1.4479347317172719</v>
          </cell>
          <cell r="AP351">
            <v>0</v>
          </cell>
          <cell r="AQ351">
            <v>0</v>
          </cell>
          <cell r="AR351">
            <v>0</v>
          </cell>
          <cell r="AS351">
            <v>1.2213419999999999</v>
          </cell>
          <cell r="AT351">
            <v>54.827149843445554</v>
          </cell>
          <cell r="AV351">
            <v>8.3567185150355598</v>
          </cell>
          <cell r="AW351">
            <v>90.763999999999996</v>
          </cell>
          <cell r="AY351">
            <v>1035.9118524512567</v>
          </cell>
          <cell r="BA351">
            <v>6.3947528264850462</v>
          </cell>
          <cell r="BC351">
            <v>6.2114100181684629E-3</v>
          </cell>
          <cell r="BE351">
            <v>0</v>
          </cell>
          <cell r="BG351">
            <v>1035.9118524512567</v>
          </cell>
          <cell r="BH351">
            <v>6.2114100181684629E-3</v>
          </cell>
          <cell r="BJ351">
            <v>993.44031460007</v>
          </cell>
          <cell r="BK351">
            <v>999.61097972262928</v>
          </cell>
          <cell r="BL351">
            <v>6.2114100181684439E-3</v>
          </cell>
          <cell r="BM351">
            <v>0</v>
          </cell>
          <cell r="BN351">
            <v>0</v>
          </cell>
          <cell r="BO351">
            <v>0</v>
          </cell>
        </row>
        <row r="352">
          <cell r="B352" t="str">
            <v>R393</v>
          </cell>
          <cell r="C352" t="str">
            <v>Havering</v>
          </cell>
          <cell r="E352">
            <v>95.833117999999999</v>
          </cell>
          <cell r="G352">
            <v>70.749930519261994</v>
          </cell>
          <cell r="H352">
            <v>0.3267212653429955</v>
          </cell>
          <cell r="I352">
            <v>0</v>
          </cell>
          <cell r="J352">
            <v>0</v>
          </cell>
          <cell r="K352">
            <v>0</v>
          </cell>
          <cell r="L352">
            <v>7.7527999999999986E-2</v>
          </cell>
          <cell r="M352">
            <v>8.5470000000000008E-3</v>
          </cell>
          <cell r="N352">
            <v>7.8549999999999991E-3</v>
          </cell>
          <cell r="O352">
            <v>0.72119900000000003</v>
          </cell>
          <cell r="P352">
            <v>0</v>
          </cell>
          <cell r="Q352">
            <v>3.4137630655555555</v>
          </cell>
          <cell r="R352">
            <v>0.10426325639683279</v>
          </cell>
          <cell r="S352">
            <v>0.11993330860386452</v>
          </cell>
          <cell r="T352">
            <v>0.1</v>
          </cell>
          <cell r="W352">
            <v>0.18163499999999999</v>
          </cell>
          <cell r="X352">
            <v>9.7167406444287252</v>
          </cell>
          <cell r="Y352">
            <v>1.5522895232290193</v>
          </cell>
          <cell r="Z352">
            <v>7.2154719894067796</v>
          </cell>
          <cell r="AB352">
            <v>190.12899557222573</v>
          </cell>
          <cell r="AD352">
            <v>96.248121881318866</v>
          </cell>
          <cell r="AF352">
            <v>61.587799212760999</v>
          </cell>
          <cell r="AG352">
            <v>0.33435169829099998</v>
          </cell>
          <cell r="AH352">
            <v>0</v>
          </cell>
          <cell r="AI352">
            <v>0</v>
          </cell>
          <cell r="AJ352">
            <v>0</v>
          </cell>
          <cell r="AK352">
            <v>5.1685333333333326E-2</v>
          </cell>
          <cell r="AL352">
            <v>0</v>
          </cell>
          <cell r="AM352">
            <v>1.087761</v>
          </cell>
          <cell r="AN352">
            <v>5.0301773322222223</v>
          </cell>
          <cell r="AO352">
            <v>0.26642302704348519</v>
          </cell>
          <cell r="AP352">
            <v>0</v>
          </cell>
          <cell r="AQ352">
            <v>0</v>
          </cell>
          <cell r="AR352">
            <v>0</v>
          </cell>
          <cell r="AS352">
            <v>0.13547799999999999</v>
          </cell>
          <cell r="AT352">
            <v>9.7167406444287252</v>
          </cell>
          <cell r="AV352">
            <v>1.5522895232290193</v>
          </cell>
          <cell r="AW352">
            <v>15.494999999999999</v>
          </cell>
          <cell r="AY352">
            <v>191.50582765262763</v>
          </cell>
          <cell r="BA352">
            <v>1.376832080401897</v>
          </cell>
          <cell r="BC352">
            <v>7.2415681588075785E-3</v>
          </cell>
          <cell r="BE352">
            <v>0</v>
          </cell>
          <cell r="BG352">
            <v>191.50582765262763</v>
          </cell>
          <cell r="BH352">
            <v>7.2415681588075785E-3</v>
          </cell>
          <cell r="BJ352">
            <v>183.46641279169529</v>
          </cell>
          <cell r="BK352">
            <v>184.79499732477828</v>
          </cell>
          <cell r="BL352">
            <v>7.241568158807582E-3</v>
          </cell>
          <cell r="BM352">
            <v>0</v>
          </cell>
          <cell r="BN352">
            <v>0</v>
          </cell>
          <cell r="BO352">
            <v>0</v>
          </cell>
        </row>
        <row r="353">
          <cell r="B353" t="str">
            <v>R604</v>
          </cell>
          <cell r="C353" t="str">
            <v>South Gloucestershire</v>
          </cell>
          <cell r="E353">
            <v>107.413442</v>
          </cell>
          <cell r="G353">
            <v>77.89030975579999</v>
          </cell>
          <cell r="H353">
            <v>0.35610899516099692</v>
          </cell>
          <cell r="I353">
            <v>-0.45465800000000001</v>
          </cell>
          <cell r="J353">
            <v>0</v>
          </cell>
          <cell r="K353">
            <v>3.8109999999999998E-2</v>
          </cell>
          <cell r="L353">
            <v>5.1671999999999996E-2</v>
          </cell>
          <cell r="M353">
            <v>8.5470000000000008E-3</v>
          </cell>
          <cell r="N353">
            <v>7.8549999999999991E-3</v>
          </cell>
          <cell r="O353">
            <v>0.410688</v>
          </cell>
          <cell r="P353">
            <v>0</v>
          </cell>
          <cell r="Q353">
            <v>4.758970156666666</v>
          </cell>
          <cell r="R353">
            <v>0.11359310706232525</v>
          </cell>
          <cell r="S353">
            <v>0.10410254809635498</v>
          </cell>
          <cell r="T353">
            <v>0</v>
          </cell>
          <cell r="W353">
            <v>0.168877</v>
          </cell>
          <cell r="X353">
            <v>7.3450927936201369</v>
          </cell>
          <cell r="Y353">
            <v>1.4173057030387912</v>
          </cell>
          <cell r="Z353">
            <v>6.4975940148305096</v>
          </cell>
          <cell r="AB353">
            <v>206.12761007427574</v>
          </cell>
          <cell r="AD353">
            <v>108.5164444325209</v>
          </cell>
          <cell r="AF353">
            <v>68.869967297887001</v>
          </cell>
          <cell r="AG353">
            <v>0.36442576574899999</v>
          </cell>
          <cell r="AH353">
            <v>-0.45465800000000001</v>
          </cell>
          <cell r="AI353">
            <v>0</v>
          </cell>
          <cell r="AJ353">
            <v>3.8109999999999998E-2</v>
          </cell>
          <cell r="AK353">
            <v>3.4447999999999999E-2</v>
          </cell>
          <cell r="AL353">
            <v>0</v>
          </cell>
          <cell r="AM353">
            <v>1.1856070000000001</v>
          </cell>
          <cell r="AN353">
            <v>6.0773960233333328</v>
          </cell>
          <cell r="AO353">
            <v>0.29026351641687947</v>
          </cell>
          <cell r="AP353">
            <v>0</v>
          </cell>
          <cell r="AQ353">
            <v>0</v>
          </cell>
          <cell r="AR353">
            <v>0</v>
          </cell>
          <cell r="AS353">
            <v>0.42163800000000001</v>
          </cell>
          <cell r="AT353">
            <v>7.3450927936201369</v>
          </cell>
          <cell r="AV353">
            <v>1.4173057030387912</v>
          </cell>
          <cell r="AW353">
            <v>13.525</v>
          </cell>
          <cell r="AY353">
            <v>207.631040532566</v>
          </cell>
          <cell r="BA353">
            <v>1.5034304582902678</v>
          </cell>
          <cell r="BC353">
            <v>7.2936879137565497E-3</v>
          </cell>
          <cell r="BE353">
            <v>0</v>
          </cell>
          <cell r="BG353">
            <v>207.631040532566</v>
          </cell>
          <cell r="BH353">
            <v>7.2936879137565497E-3</v>
          </cell>
          <cell r="BJ353">
            <v>198.90439690082235</v>
          </cell>
          <cell r="BK353">
            <v>200.35514349649091</v>
          </cell>
          <cell r="BL353">
            <v>7.2936879137565419E-3</v>
          </cell>
          <cell r="BM353">
            <v>0</v>
          </cell>
          <cell r="BN353">
            <v>0</v>
          </cell>
          <cell r="BO353">
            <v>0</v>
          </cell>
        </row>
        <row r="354">
          <cell r="B354" t="str">
            <v>R602</v>
          </cell>
          <cell r="C354" t="str">
            <v>Bath &amp; North East Somerset</v>
          </cell>
          <cell r="E354">
            <v>72.631799569999998</v>
          </cell>
          <cell r="G354">
            <v>48.364378496852005</v>
          </cell>
          <cell r="H354">
            <v>0.22396162657699734</v>
          </cell>
          <cell r="I354">
            <v>-0.21593899999999999</v>
          </cell>
          <cell r="J354">
            <v>0</v>
          </cell>
          <cell r="K354">
            <v>0</v>
          </cell>
          <cell r="L354">
            <v>5.6110999999999994E-2</v>
          </cell>
          <cell r="M354">
            <v>8.5470000000000008E-3</v>
          </cell>
          <cell r="N354">
            <v>7.8549999999999991E-3</v>
          </cell>
          <cell r="O354">
            <v>0.29753800000000002</v>
          </cell>
          <cell r="P354">
            <v>0</v>
          </cell>
          <cell r="Q354">
            <v>2.6653796788888888</v>
          </cell>
          <cell r="R354">
            <v>7.1522054025354373E-2</v>
          </cell>
          <cell r="S354">
            <v>9.2711021093524984E-2</v>
          </cell>
          <cell r="T354">
            <v>0</v>
          </cell>
          <cell r="W354">
            <v>0.131798</v>
          </cell>
          <cell r="X354">
            <v>7.3841239999999999</v>
          </cell>
          <cell r="Y354">
            <v>1.0801578719089799</v>
          </cell>
          <cell r="Z354">
            <v>5.1992167372881362</v>
          </cell>
          <cell r="AB354">
            <v>137.99916105663385</v>
          </cell>
          <cell r="AD354">
            <v>73.216229058857465</v>
          </cell>
          <cell r="AF354">
            <v>41.841251943902002</v>
          </cell>
          <cell r="AG354">
            <v>0.2291921528869979</v>
          </cell>
          <cell r="AH354">
            <v>-0.21593899999999999</v>
          </cell>
          <cell r="AI354">
            <v>0</v>
          </cell>
          <cell r="AJ354">
            <v>0</v>
          </cell>
          <cell r="AK354">
            <v>3.7407333333333334E-2</v>
          </cell>
          <cell r="AL354">
            <v>0</v>
          </cell>
          <cell r="AM354">
            <v>0.80509299999999995</v>
          </cell>
          <cell r="AN354">
            <v>3.3535244788888887</v>
          </cell>
          <cell r="AO354">
            <v>0.1827597064614743</v>
          </cell>
          <cell r="AP354">
            <v>0</v>
          </cell>
          <cell r="AQ354">
            <v>0</v>
          </cell>
          <cell r="AR354">
            <v>0</v>
          </cell>
          <cell r="AS354">
            <v>9.8306000000000004E-2</v>
          </cell>
          <cell r="AT354">
            <v>7.3841239999999999</v>
          </cell>
          <cell r="AV354">
            <v>1.0801578719089799</v>
          </cell>
          <cell r="AW354">
            <v>11.090999999999999</v>
          </cell>
          <cell r="AY354">
            <v>139.1031065462391</v>
          </cell>
          <cell r="BA354">
            <v>1.1039454896052519</v>
          </cell>
          <cell r="BC354">
            <v>7.9996536294318528E-3</v>
          </cell>
          <cell r="BE354">
            <v>0</v>
          </cell>
          <cell r="BG354">
            <v>139.1031065462391</v>
          </cell>
          <cell r="BH354">
            <v>7.9996536294318528E-3</v>
          </cell>
          <cell r="BJ354">
            <v>133.16333456201431</v>
          </cell>
          <cell r="BK354">
            <v>134.22859511465057</v>
          </cell>
          <cell r="BL354">
            <v>7.9996536294318129E-3</v>
          </cell>
          <cell r="BM354">
            <v>0</v>
          </cell>
          <cell r="BN354">
            <v>0</v>
          </cell>
          <cell r="BO354">
            <v>0</v>
          </cell>
        </row>
        <row r="355">
          <cell r="B355" t="str">
            <v>R666</v>
          </cell>
          <cell r="C355" t="str">
            <v>Essex</v>
          </cell>
          <cell r="E355">
            <v>528.46551799999997</v>
          </cell>
          <cell r="G355">
            <v>365.37900798079198</v>
          </cell>
          <cell r="H355">
            <v>1.6699850610319973</v>
          </cell>
          <cell r="I355">
            <v>0</v>
          </cell>
          <cell r="J355">
            <v>0</v>
          </cell>
          <cell r="K355">
            <v>0.178395</v>
          </cell>
          <cell r="L355">
            <v>0.38029999999999997</v>
          </cell>
          <cell r="M355">
            <v>8.5470000000000008E-3</v>
          </cell>
          <cell r="N355">
            <v>0</v>
          </cell>
          <cell r="O355">
            <v>2.9380480000000002</v>
          </cell>
          <cell r="P355">
            <v>0</v>
          </cell>
          <cell r="Q355">
            <v>4.7381812954329501</v>
          </cell>
          <cell r="R355">
            <v>0.53321443545586611</v>
          </cell>
          <cell r="S355">
            <v>0</v>
          </cell>
          <cell r="T355">
            <v>0</v>
          </cell>
          <cell r="W355">
            <v>1.0691079999999999</v>
          </cell>
          <cell r="X355">
            <v>50.242036104689561</v>
          </cell>
          <cell r="Y355">
            <v>8.3001739944100521</v>
          </cell>
          <cell r="Z355">
            <v>41.451367341101694</v>
          </cell>
          <cell r="AB355">
            <v>1005.3538822129142</v>
          </cell>
          <cell r="AD355">
            <v>531.9357567465189</v>
          </cell>
          <cell r="AF355">
            <v>319.69659962387004</v>
          </cell>
          <cell r="AG355">
            <v>1.7089868352800011</v>
          </cell>
          <cell r="AH355">
            <v>0</v>
          </cell>
          <cell r="AI355">
            <v>0</v>
          </cell>
          <cell r="AJ355">
            <v>0.178395</v>
          </cell>
          <cell r="AK355">
            <v>0.25353333333333333</v>
          </cell>
          <cell r="AL355">
            <v>0</v>
          </cell>
          <cell r="AM355">
            <v>5.9502969999999999</v>
          </cell>
          <cell r="AN355">
            <v>5.978074842099617</v>
          </cell>
          <cell r="AO355">
            <v>1.3625183872709954</v>
          </cell>
          <cell r="AP355">
            <v>0</v>
          </cell>
          <cell r="AQ355">
            <v>0</v>
          </cell>
          <cell r="AR355">
            <v>0</v>
          </cell>
          <cell r="AS355">
            <v>0.89522199999999996</v>
          </cell>
          <cell r="AT355">
            <v>50.242036104689561</v>
          </cell>
          <cell r="AV355">
            <v>8.3001739944100521</v>
          </cell>
          <cell r="AW355">
            <v>86.947000000000003</v>
          </cell>
          <cell r="AY355">
            <v>1013.4485938674726</v>
          </cell>
          <cell r="BA355">
            <v>8.0947116545584095</v>
          </cell>
          <cell r="BC355">
            <v>8.0516043134392645E-3</v>
          </cell>
          <cell r="BE355">
            <v>0</v>
          </cell>
          <cell r="BG355">
            <v>1013.4485938674726</v>
          </cell>
          <cell r="BH355">
            <v>8.0516043134392645E-3</v>
          </cell>
          <cell r="BJ355">
            <v>970.12383513981183</v>
          </cell>
          <cell r="BK355">
            <v>977.93488839539384</v>
          </cell>
          <cell r="BL355">
            <v>8.0516043134393252E-3</v>
          </cell>
          <cell r="BM355">
            <v>0</v>
          </cell>
          <cell r="BN355">
            <v>0</v>
          </cell>
          <cell r="BO355">
            <v>0</v>
          </cell>
        </row>
        <row r="356">
          <cell r="B356" t="str">
            <v>R119</v>
          </cell>
          <cell r="C356" t="str">
            <v>Hart</v>
          </cell>
          <cell r="E356">
            <v>5.7007500000000002</v>
          </cell>
          <cell r="G356">
            <v>2.7548712536309998</v>
          </cell>
          <cell r="H356">
            <v>1.3066441562999971E-2</v>
          </cell>
          <cell r="I356">
            <v>-0.107041</v>
          </cell>
          <cell r="J356">
            <v>0</v>
          </cell>
          <cell r="K356">
            <v>0</v>
          </cell>
          <cell r="L356">
            <v>0</v>
          </cell>
          <cell r="M356">
            <v>8.5470000000000008E-3</v>
          </cell>
          <cell r="N356">
            <v>7.8549999999999991E-3</v>
          </cell>
          <cell r="O356">
            <v>0</v>
          </cell>
          <cell r="P356">
            <v>0</v>
          </cell>
          <cell r="Q356">
            <v>1.2118891955555557</v>
          </cell>
          <cell r="R356">
            <v>4.1899553974052688E-3</v>
          </cell>
          <cell r="S356">
            <v>5.9168521435925228E-2</v>
          </cell>
          <cell r="T356">
            <v>0</v>
          </cell>
          <cell r="W356">
            <v>0</v>
          </cell>
          <cell r="X356">
            <v>0</v>
          </cell>
          <cell r="Y356">
            <v>0</v>
          </cell>
          <cell r="Z356">
            <v>0</v>
          </cell>
          <cell r="AB356">
            <v>9.6532963675828842</v>
          </cell>
          <cell r="AD356">
            <v>5.7318097783310442</v>
          </cell>
          <cell r="AF356">
            <v>2.3683833837249999</v>
          </cell>
          <cell r="AG356">
            <v>1.3371602619000012E-2</v>
          </cell>
          <cell r="AH356">
            <v>-0.107041</v>
          </cell>
          <cell r="AI356">
            <v>0</v>
          </cell>
          <cell r="AJ356">
            <v>0</v>
          </cell>
          <cell r="AK356">
            <v>0</v>
          </cell>
          <cell r="AL356">
            <v>0</v>
          </cell>
          <cell r="AM356">
            <v>5.9443000000000003E-2</v>
          </cell>
          <cell r="AN356">
            <v>1.6615826355555556</v>
          </cell>
          <cell r="AO356">
            <v>1.0706557983429822E-2</v>
          </cell>
          <cell r="AP356">
            <v>0</v>
          </cell>
          <cell r="AQ356">
            <v>0</v>
          </cell>
          <cell r="AR356">
            <v>0</v>
          </cell>
          <cell r="AS356">
            <v>0</v>
          </cell>
          <cell r="AT356">
            <v>0</v>
          </cell>
          <cell r="AV356">
            <v>0</v>
          </cell>
          <cell r="AW356">
            <v>0</v>
          </cell>
          <cell r="AY356">
            <v>9.7382559582140278</v>
          </cell>
          <cell r="BA356">
            <v>8.4959590631143556E-2</v>
          </cell>
          <cell r="BC356">
            <v>8.8010962676386591E-3</v>
          </cell>
          <cell r="BE356">
            <v>0</v>
          </cell>
          <cell r="BG356">
            <v>9.7382559582140278</v>
          </cell>
          <cell r="BH356">
            <v>8.8010962676386591E-3</v>
          </cell>
          <cell r="BJ356">
            <v>9.3150213666528838</v>
          </cell>
          <cell r="BK356">
            <v>9.3970037664359065</v>
          </cell>
          <cell r="BL356">
            <v>8.8010962676386192E-3</v>
          </cell>
          <cell r="BM356">
            <v>0</v>
          </cell>
          <cell r="BN356">
            <v>0</v>
          </cell>
          <cell r="BO356">
            <v>0</v>
          </cell>
        </row>
        <row r="357">
          <cell r="B357" t="str">
            <v>R113</v>
          </cell>
          <cell r="C357" t="str">
            <v>Tewkesbury</v>
          </cell>
          <cell r="E357">
            <v>3.0093529999999999</v>
          </cell>
          <cell r="G357">
            <v>3.5496089813770002</v>
          </cell>
          <cell r="H357">
            <v>1.7454984584000428E-2</v>
          </cell>
          <cell r="I357">
            <v>-0.12217500000000001</v>
          </cell>
          <cell r="J357">
            <v>0</v>
          </cell>
          <cell r="K357">
            <v>0</v>
          </cell>
          <cell r="L357">
            <v>0</v>
          </cell>
          <cell r="M357">
            <v>8.5470000000000008E-3</v>
          </cell>
          <cell r="N357">
            <v>7.8549999999999991E-3</v>
          </cell>
          <cell r="O357">
            <v>0</v>
          </cell>
          <cell r="P357">
            <v>0</v>
          </cell>
          <cell r="Q357">
            <v>1.8702402071111111</v>
          </cell>
          <cell r="R357">
            <v>5.5342089143790314E-3</v>
          </cell>
          <cell r="S357">
            <v>6.5765985959677351E-2</v>
          </cell>
          <cell r="T357">
            <v>0</v>
          </cell>
          <cell r="W357">
            <v>0</v>
          </cell>
          <cell r="X357">
            <v>0</v>
          </cell>
          <cell r="Y357">
            <v>0</v>
          </cell>
          <cell r="Z357">
            <v>0</v>
          </cell>
          <cell r="AB357">
            <v>8.4121843679461676</v>
          </cell>
          <cell r="AD357">
            <v>3.0429432450478884</v>
          </cell>
          <cell r="AF357">
            <v>2.9919414262689998</v>
          </cell>
          <cell r="AG357">
            <v>1.7862638151000022E-2</v>
          </cell>
          <cell r="AH357">
            <v>-0.12217500000000001</v>
          </cell>
          <cell r="AI357">
            <v>0</v>
          </cell>
          <cell r="AJ357">
            <v>0</v>
          </cell>
          <cell r="AK357">
            <v>0</v>
          </cell>
          <cell r="AL357">
            <v>0</v>
          </cell>
          <cell r="AM357">
            <v>3.3242000000000001E-2</v>
          </cell>
          <cell r="AN357">
            <v>2.5084458604444442</v>
          </cell>
          <cell r="AO357">
            <v>1.4141517752410146E-2</v>
          </cell>
          <cell r="AP357">
            <v>0</v>
          </cell>
          <cell r="AQ357">
            <v>0</v>
          </cell>
          <cell r="AR357">
            <v>0</v>
          </cell>
          <cell r="AS357">
            <v>0</v>
          </cell>
          <cell r="AT357">
            <v>0</v>
          </cell>
          <cell r="AV357">
            <v>0</v>
          </cell>
          <cell r="AW357">
            <v>0</v>
          </cell>
          <cell r="AY357">
            <v>8.4864016876647419</v>
          </cell>
          <cell r="BA357">
            <v>7.4217319718574259E-2</v>
          </cell>
          <cell r="BC357">
            <v>8.8225978500153096E-3</v>
          </cell>
          <cell r="BE357">
            <v>0</v>
          </cell>
          <cell r="BG357">
            <v>8.4864016876647419</v>
          </cell>
          <cell r="BH357">
            <v>8.8225978500153096E-3</v>
          </cell>
          <cell r="BJ357">
            <v>8.1174009523611712</v>
          </cell>
          <cell r="BK357">
            <v>8.1890175165511856</v>
          </cell>
          <cell r="BL357">
            <v>8.8225978500153703E-3</v>
          </cell>
          <cell r="BM357">
            <v>0</v>
          </cell>
          <cell r="BN357">
            <v>0</v>
          </cell>
          <cell r="BO357">
            <v>1</v>
          </cell>
        </row>
        <row r="358">
          <cell r="B358" t="str">
            <v>R169</v>
          </cell>
          <cell r="C358" t="str">
            <v>Tonbridge and Malling</v>
          </cell>
          <cell r="E358">
            <v>8.4211562200000003</v>
          </cell>
          <cell r="G358">
            <v>4.357117850221</v>
          </cell>
          <cell r="H358">
            <v>2.1761619094999508E-2</v>
          </cell>
          <cell r="I358">
            <v>-0.17311099999999999</v>
          </cell>
          <cell r="J358">
            <v>0</v>
          </cell>
          <cell r="K358">
            <v>0</v>
          </cell>
          <cell r="L358">
            <v>0</v>
          </cell>
          <cell r="M358">
            <v>8.5470000000000008E-3</v>
          </cell>
          <cell r="N358">
            <v>7.8549999999999991E-3</v>
          </cell>
          <cell r="O358">
            <v>0</v>
          </cell>
          <cell r="P358">
            <v>0</v>
          </cell>
          <cell r="Q358">
            <v>2.3958738391111112</v>
          </cell>
          <cell r="R358">
            <v>6.8451405959926775E-3</v>
          </cell>
          <cell r="S358">
            <v>7.5660043205406979E-2</v>
          </cell>
          <cell r="T358">
            <v>0</v>
          </cell>
          <cell r="W358">
            <v>0</v>
          </cell>
          <cell r="X358">
            <v>0</v>
          </cell>
          <cell r="Y358">
            <v>0</v>
          </cell>
          <cell r="Z358">
            <v>0</v>
          </cell>
          <cell r="AB358">
            <v>15.121705712228508</v>
          </cell>
          <cell r="AD358">
            <v>8.4663513363985032</v>
          </cell>
          <cell r="AF358">
            <v>3.6758903742169999</v>
          </cell>
          <cell r="AG358">
            <v>2.2269852236000354E-2</v>
          </cell>
          <cell r="AH358">
            <v>-0.17311099999999999</v>
          </cell>
          <cell r="AI358">
            <v>0</v>
          </cell>
          <cell r="AJ358">
            <v>0</v>
          </cell>
          <cell r="AK358">
            <v>0</v>
          </cell>
          <cell r="AL358">
            <v>0</v>
          </cell>
          <cell r="AM358">
            <v>9.1036000000000006E-2</v>
          </cell>
          <cell r="AN358">
            <v>3.1555311191111115</v>
          </cell>
          <cell r="AO358">
            <v>1.7491330514188833E-2</v>
          </cell>
          <cell r="AP358">
            <v>0</v>
          </cell>
          <cell r="AQ358">
            <v>0</v>
          </cell>
          <cell r="AR358">
            <v>0</v>
          </cell>
          <cell r="AS358">
            <v>0</v>
          </cell>
          <cell r="AT358">
            <v>0</v>
          </cell>
          <cell r="AV358">
            <v>0</v>
          </cell>
          <cell r="AW358">
            <v>0</v>
          </cell>
          <cell r="AY358">
            <v>15.255459012476804</v>
          </cell>
          <cell r="BA358">
            <v>0.13375330024829601</v>
          </cell>
          <cell r="BC358">
            <v>8.8451199086709772E-3</v>
          </cell>
          <cell r="BE358">
            <v>0</v>
          </cell>
          <cell r="BG358">
            <v>15.255459012476804</v>
          </cell>
          <cell r="BH358">
            <v>8.8451199086709772E-3</v>
          </cell>
          <cell r="BJ358">
            <v>14.59180433770476</v>
          </cell>
          <cell r="BK358">
            <v>14.720870596755622</v>
          </cell>
          <cell r="BL358">
            <v>8.8451199086708784E-3</v>
          </cell>
          <cell r="BM358">
            <v>0</v>
          </cell>
          <cell r="BN358">
            <v>0</v>
          </cell>
          <cell r="BO358">
            <v>0</v>
          </cell>
        </row>
        <row r="359">
          <cell r="B359" t="str">
            <v>R22</v>
          </cell>
          <cell r="C359" t="str">
            <v>Cambridge</v>
          </cell>
          <cell r="E359">
            <v>6.7020099999999996</v>
          </cell>
          <cell r="G359">
            <v>8.1152781011380011</v>
          </cell>
          <cell r="H359">
            <v>4.0387006543000231E-2</v>
          </cell>
          <cell r="I359">
            <v>0</v>
          </cell>
          <cell r="J359">
            <v>0</v>
          </cell>
          <cell r="K359">
            <v>0</v>
          </cell>
          <cell r="L359">
            <v>0</v>
          </cell>
          <cell r="M359">
            <v>8.5470000000000008E-3</v>
          </cell>
          <cell r="N359">
            <v>7.8549999999999991E-3</v>
          </cell>
          <cell r="O359">
            <v>0</v>
          </cell>
          <cell r="P359">
            <v>0</v>
          </cell>
          <cell r="Q359">
            <v>3.3759755991111109</v>
          </cell>
          <cell r="R359">
            <v>1.2703776168211523E-2</v>
          </cell>
          <cell r="S359">
            <v>7.707756351005797E-2</v>
          </cell>
          <cell r="T359">
            <v>0</v>
          </cell>
          <cell r="W359">
            <v>0</v>
          </cell>
          <cell r="X359">
            <v>0</v>
          </cell>
          <cell r="Y359">
            <v>0</v>
          </cell>
          <cell r="Z359">
            <v>0</v>
          </cell>
          <cell r="AB359">
            <v>18.339834046470383</v>
          </cell>
          <cell r="AD359">
            <v>6.8072867729576698</v>
          </cell>
          <cell r="AF359">
            <v>6.8851676919809996</v>
          </cell>
          <cell r="AG359">
            <v>4.133022750200005E-2</v>
          </cell>
          <cell r="AH359">
            <v>0</v>
          </cell>
          <cell r="AI359">
            <v>0</v>
          </cell>
          <cell r="AJ359">
            <v>0</v>
          </cell>
          <cell r="AK359">
            <v>0</v>
          </cell>
          <cell r="AL359">
            <v>0</v>
          </cell>
          <cell r="AM359">
            <v>7.5439000000000006E-2</v>
          </cell>
          <cell r="AN359">
            <v>4.6666681857777776</v>
          </cell>
          <cell r="AO359">
            <v>3.2461852991967501E-2</v>
          </cell>
          <cell r="AP359">
            <v>0</v>
          </cell>
          <cell r="AQ359">
            <v>0</v>
          </cell>
          <cell r="AR359">
            <v>0</v>
          </cell>
          <cell r="AS359">
            <v>0</v>
          </cell>
          <cell r="AT359">
            <v>0</v>
          </cell>
          <cell r="AV359">
            <v>0</v>
          </cell>
          <cell r="AW359">
            <v>0</v>
          </cell>
          <cell r="AY359">
            <v>18.508353731210416</v>
          </cell>
          <cell r="BA359">
            <v>0.16851968474003343</v>
          </cell>
          <cell r="BC359">
            <v>9.1887246260260527E-3</v>
          </cell>
          <cell r="BE359">
            <v>0</v>
          </cell>
          <cell r="BG359">
            <v>18.508353731210416</v>
          </cell>
          <cell r="BH359">
            <v>9.1887246260260527E-3</v>
          </cell>
          <cell r="BJ359">
            <v>17.697161622161584</v>
          </cell>
          <cell r="BK359">
            <v>17.859775966969906</v>
          </cell>
          <cell r="BL359">
            <v>9.1887246260262002E-3</v>
          </cell>
          <cell r="BM359">
            <v>0</v>
          </cell>
          <cell r="BN359">
            <v>0</v>
          </cell>
          <cell r="BO359">
            <v>0</v>
          </cell>
        </row>
        <row r="360">
          <cell r="B360" t="str">
            <v>R671</v>
          </cell>
          <cell r="C360" t="str">
            <v>Worcestershire</v>
          </cell>
          <cell r="E360">
            <v>203.922111</v>
          </cell>
          <cell r="G360">
            <v>128.64071431144299</v>
          </cell>
          <cell r="H360">
            <v>0.60024395955398679</v>
          </cell>
          <cell r="I360">
            <v>0</v>
          </cell>
          <cell r="J360">
            <v>0</v>
          </cell>
          <cell r="K360">
            <v>0</v>
          </cell>
          <cell r="L360">
            <v>0.11690500000000001</v>
          </cell>
          <cell r="M360">
            <v>8.5470000000000008E-3</v>
          </cell>
          <cell r="N360">
            <v>0</v>
          </cell>
          <cell r="O360">
            <v>1.130865</v>
          </cell>
          <cell r="P360">
            <v>0</v>
          </cell>
          <cell r="Q360">
            <v>1.9190135422222223</v>
          </cell>
          <cell r="R360">
            <v>0.19180520342709287</v>
          </cell>
          <cell r="S360">
            <v>0</v>
          </cell>
          <cell r="T360">
            <v>0</v>
          </cell>
          <cell r="W360">
            <v>0.43068099999999998</v>
          </cell>
          <cell r="X360">
            <v>26.528285268806943</v>
          </cell>
          <cell r="Y360">
            <v>3.4256533039843515</v>
          </cell>
          <cell r="Z360">
            <v>16.334730906779662</v>
          </cell>
          <cell r="AB360">
            <v>383.24955549621728</v>
          </cell>
          <cell r="AD360">
            <v>205.42998351861891</v>
          </cell>
          <cell r="AF360">
            <v>111.450060800971</v>
          </cell>
          <cell r="AG360">
            <v>0.61426239597699794</v>
          </cell>
          <cell r="AH360">
            <v>0</v>
          </cell>
          <cell r="AI360">
            <v>0</v>
          </cell>
          <cell r="AJ360">
            <v>0</v>
          </cell>
          <cell r="AK360">
            <v>7.7936666666666682E-2</v>
          </cell>
          <cell r="AL360">
            <v>0</v>
          </cell>
          <cell r="AM360">
            <v>2.2993619999999999</v>
          </cell>
          <cell r="AN360">
            <v>2.5335298355555556</v>
          </cell>
          <cell r="AO360">
            <v>0.49011823211470157</v>
          </cell>
          <cell r="AP360">
            <v>0</v>
          </cell>
          <cell r="AQ360">
            <v>0</v>
          </cell>
          <cell r="AR360">
            <v>0</v>
          </cell>
          <cell r="AS360">
            <v>0.57001599999999997</v>
          </cell>
          <cell r="AT360">
            <v>26.528285268806943</v>
          </cell>
          <cell r="AV360">
            <v>3.4256533039843515</v>
          </cell>
          <cell r="AW360">
            <v>33.506999999999998</v>
          </cell>
          <cell r="AY360">
            <v>386.92620802269511</v>
          </cell>
          <cell r="BA360">
            <v>3.6766525264778238</v>
          </cell>
          <cell r="BC360">
            <v>9.5933640985373901E-3</v>
          </cell>
          <cell r="BE360">
            <v>0</v>
          </cell>
          <cell r="BG360">
            <v>386.92620802269511</v>
          </cell>
          <cell r="BH360">
            <v>9.5933640985373901E-3</v>
          </cell>
          <cell r="BJ360">
            <v>369.8195582387761</v>
          </cell>
          <cell r="BK360">
            <v>373.36737191172097</v>
          </cell>
          <cell r="BL360">
            <v>9.5933640985374907E-3</v>
          </cell>
          <cell r="BM360">
            <v>0</v>
          </cell>
          <cell r="BN360">
            <v>0</v>
          </cell>
          <cell r="BO360">
            <v>0</v>
          </cell>
        </row>
        <row r="361">
          <cell r="B361" t="str">
            <v>R287</v>
          </cell>
          <cell r="C361" t="str">
            <v>Chichester</v>
          </cell>
          <cell r="E361">
            <v>7.0074310000000004</v>
          </cell>
          <cell r="G361">
            <v>4.2881229406139996</v>
          </cell>
          <cell r="H361">
            <v>2.1290339681000449E-2</v>
          </cell>
          <cell r="I361">
            <v>-0.194468</v>
          </cell>
          <cell r="J361">
            <v>0</v>
          </cell>
          <cell r="K361">
            <v>0</v>
          </cell>
          <cell r="L361">
            <v>0</v>
          </cell>
          <cell r="M361">
            <v>8.5470000000000008E-3</v>
          </cell>
          <cell r="N361">
            <v>7.8549999999999991E-3</v>
          </cell>
          <cell r="O361">
            <v>0</v>
          </cell>
          <cell r="P361">
            <v>0</v>
          </cell>
          <cell r="Q361">
            <v>2.111652845333333</v>
          </cell>
          <cell r="R361">
            <v>6.725684554012016E-3</v>
          </cell>
          <cell r="S361">
            <v>7.4853509533481993E-2</v>
          </cell>
          <cell r="T361">
            <v>0</v>
          </cell>
          <cell r="W361">
            <v>0</v>
          </cell>
          <cell r="X361">
            <v>0</v>
          </cell>
          <cell r="Y361">
            <v>0</v>
          </cell>
          <cell r="Z361">
            <v>0</v>
          </cell>
          <cell r="AB361">
            <v>13.332010319715826</v>
          </cell>
          <cell r="AD361">
            <v>7.0701603484276729</v>
          </cell>
          <cell r="AF361">
            <v>3.6348053542910002</v>
          </cell>
          <cell r="AG361">
            <v>2.1787566296999808E-2</v>
          </cell>
          <cell r="AH361">
            <v>-0.194468</v>
          </cell>
          <cell r="AI361">
            <v>0</v>
          </cell>
          <cell r="AJ361">
            <v>0</v>
          </cell>
          <cell r="AK361">
            <v>0</v>
          </cell>
          <cell r="AL361">
            <v>0</v>
          </cell>
          <cell r="AM361">
            <v>7.7616000000000004E-2</v>
          </cell>
          <cell r="AN361">
            <v>2.8358461253333336</v>
          </cell>
          <cell r="AO361">
            <v>1.7186085489210995E-2</v>
          </cell>
          <cell r="AP361">
            <v>0</v>
          </cell>
          <cell r="AQ361">
            <v>0</v>
          </cell>
          <cell r="AR361">
            <v>0</v>
          </cell>
          <cell r="AS361">
            <v>0</v>
          </cell>
          <cell r="AT361">
            <v>0</v>
          </cell>
          <cell r="AV361">
            <v>0</v>
          </cell>
          <cell r="AW361">
            <v>0</v>
          </cell>
          <cell r="AY361">
            <v>13.462933479838219</v>
          </cell>
          <cell r="BA361">
            <v>0.1309231601223928</v>
          </cell>
          <cell r="BC361">
            <v>9.8202114296880808E-3</v>
          </cell>
          <cell r="BE361">
            <v>0</v>
          </cell>
          <cell r="BG361">
            <v>13.462933479838219</v>
          </cell>
          <cell r="BH361">
            <v>9.8202114296880808E-3</v>
          </cell>
          <cell r="BJ361">
            <v>12.864824227880352</v>
          </cell>
          <cell r="BK361">
            <v>12.99115952180391</v>
          </cell>
          <cell r="BL361">
            <v>9.8202114296880583E-3</v>
          </cell>
          <cell r="BM361">
            <v>0</v>
          </cell>
          <cell r="BN361">
            <v>1</v>
          </cell>
          <cell r="BO361">
            <v>1</v>
          </cell>
        </row>
        <row r="362">
          <cell r="B362" t="str">
            <v>R141</v>
          </cell>
          <cell r="C362" t="str">
            <v>St Albans</v>
          </cell>
          <cell r="E362">
            <v>9.9510000000000005</v>
          </cell>
          <cell r="G362">
            <v>4.9976543640460003</v>
          </cell>
          <cell r="H362">
            <v>2.3872835280999542E-2</v>
          </cell>
          <cell r="I362">
            <v>-0.14961099999999999</v>
          </cell>
          <cell r="J362">
            <v>0</v>
          </cell>
          <cell r="K362">
            <v>0</v>
          </cell>
          <cell r="L362">
            <v>0</v>
          </cell>
          <cell r="M362">
            <v>8.5470000000000008E-3</v>
          </cell>
          <cell r="N362">
            <v>7.8549999999999991E-3</v>
          </cell>
          <cell r="O362">
            <v>0</v>
          </cell>
          <cell r="P362">
            <v>0</v>
          </cell>
          <cell r="Q362">
            <v>2.354483885333333</v>
          </cell>
          <cell r="R362">
            <v>7.6517086190044329E-3</v>
          </cell>
          <cell r="S362">
            <v>7.3443574421748703E-2</v>
          </cell>
          <cell r="T362">
            <v>0</v>
          </cell>
          <cell r="W362">
            <v>0</v>
          </cell>
          <cell r="X362">
            <v>0</v>
          </cell>
          <cell r="Y362">
            <v>0</v>
          </cell>
          <cell r="Z362">
            <v>0</v>
          </cell>
          <cell r="AB362">
            <v>17.274897367701083</v>
          </cell>
          <cell r="AD362">
            <v>10.041009446346655</v>
          </cell>
          <cell r="AF362">
            <v>4.2566806010059999</v>
          </cell>
          <cell r="AG362">
            <v>2.4430374959000387E-2</v>
          </cell>
          <cell r="AH362">
            <v>-0.14961099999999999</v>
          </cell>
          <cell r="AI362">
            <v>0</v>
          </cell>
          <cell r="AJ362">
            <v>0</v>
          </cell>
          <cell r="AK362">
            <v>0</v>
          </cell>
          <cell r="AL362">
            <v>0</v>
          </cell>
          <cell r="AM362">
            <v>0.107901</v>
          </cell>
          <cell r="AN362">
            <v>3.1446532719999998</v>
          </cell>
          <cell r="AO362">
            <v>1.9552347037492038E-2</v>
          </cell>
          <cell r="AP362">
            <v>0</v>
          </cell>
          <cell r="AQ362">
            <v>0</v>
          </cell>
          <cell r="AR362">
            <v>0</v>
          </cell>
          <cell r="AS362">
            <v>0</v>
          </cell>
          <cell r="AT362">
            <v>0</v>
          </cell>
          <cell r="AV362">
            <v>0</v>
          </cell>
          <cell r="AW362">
            <v>0</v>
          </cell>
          <cell r="AY362">
            <v>17.444616041349146</v>
          </cell>
          <cell r="BA362">
            <v>0.16971867364806315</v>
          </cell>
          <cell r="BC362">
            <v>9.8245836160732597E-3</v>
          </cell>
          <cell r="BE362">
            <v>0</v>
          </cell>
          <cell r="BG362">
            <v>17.444616041349146</v>
          </cell>
          <cell r="BH362">
            <v>9.8245836160732597E-3</v>
          </cell>
          <cell r="BJ362">
            <v>16.669542916681785</v>
          </cell>
          <cell r="BK362">
            <v>16.833314234908443</v>
          </cell>
          <cell r="BL362">
            <v>9.8245836160730255E-3</v>
          </cell>
          <cell r="BM362">
            <v>0</v>
          </cell>
          <cell r="BN362">
            <v>0</v>
          </cell>
          <cell r="BO362">
            <v>0</v>
          </cell>
        </row>
        <row r="363">
          <cell r="B363" t="str">
            <v>R18</v>
          </cell>
          <cell r="C363" t="str">
            <v>South Bucks</v>
          </cell>
          <cell r="E363">
            <v>4.522513</v>
          </cell>
          <cell r="G363">
            <v>2.1942369795959999</v>
          </cell>
          <cell r="H363">
            <v>1.045356071400037E-2</v>
          </cell>
          <cell r="I363">
            <v>-0.10663</v>
          </cell>
          <cell r="J363">
            <v>0</v>
          </cell>
          <cell r="K363">
            <v>0</v>
          </cell>
          <cell r="L363">
            <v>0</v>
          </cell>
          <cell r="M363">
            <v>8.5470000000000008E-3</v>
          </cell>
          <cell r="N363">
            <v>7.8549999999999991E-3</v>
          </cell>
          <cell r="O363">
            <v>0</v>
          </cell>
          <cell r="P363">
            <v>0</v>
          </cell>
          <cell r="Q363">
            <v>1.0821727475555558</v>
          </cell>
          <cell r="R363">
            <v>3.3524515213329358E-3</v>
          </cell>
          <cell r="S363">
            <v>5.8205695653043267E-2</v>
          </cell>
          <cell r="T363">
            <v>0</v>
          </cell>
          <cell r="W363">
            <v>0</v>
          </cell>
          <cell r="X363">
            <v>0</v>
          </cell>
          <cell r="Y363">
            <v>0</v>
          </cell>
          <cell r="Z363">
            <v>0</v>
          </cell>
          <cell r="AB363">
            <v>7.7807064350399333</v>
          </cell>
          <cell r="AD363">
            <v>4.5540447093523362</v>
          </cell>
          <cell r="AF363">
            <v>1.8733941047630001</v>
          </cell>
          <cell r="AG363">
            <v>1.0697699074000004E-2</v>
          </cell>
          <cell r="AH363">
            <v>-0.10663</v>
          </cell>
          <cell r="AI363">
            <v>0</v>
          </cell>
          <cell r="AJ363">
            <v>0</v>
          </cell>
          <cell r="AK363">
            <v>0</v>
          </cell>
          <cell r="AL363">
            <v>0</v>
          </cell>
          <cell r="AM363">
            <v>4.8266999999999997E-2</v>
          </cell>
          <cell r="AN363">
            <v>1.4697373342222224</v>
          </cell>
          <cell r="AO363">
            <v>8.5664913335393358E-3</v>
          </cell>
          <cell r="AP363">
            <v>0</v>
          </cell>
          <cell r="AQ363">
            <v>0</v>
          </cell>
          <cell r="AR363">
            <v>0</v>
          </cell>
          <cell r="AS363">
            <v>0</v>
          </cell>
          <cell r="AT363">
            <v>0</v>
          </cell>
          <cell r="AV363">
            <v>0</v>
          </cell>
          <cell r="AW363">
            <v>0</v>
          </cell>
          <cell r="AY363">
            <v>7.8580773387450984</v>
          </cell>
          <cell r="BA363">
            <v>7.7370903705165084E-2</v>
          </cell>
          <cell r="BC363">
            <v>9.9439433104338663E-3</v>
          </cell>
          <cell r="BE363">
            <v>0</v>
          </cell>
          <cell r="BG363">
            <v>7.8580773387450984</v>
          </cell>
          <cell r="BH363">
            <v>9.9439433104338663E-3</v>
          </cell>
          <cell r="BJ363">
            <v>7.5080515432469204</v>
          </cell>
          <cell r="BK363">
            <v>7.5827111821647835</v>
          </cell>
          <cell r="BL363">
            <v>9.9439433104338941E-3</v>
          </cell>
          <cell r="BM363">
            <v>0</v>
          </cell>
          <cell r="BN363">
            <v>0</v>
          </cell>
          <cell r="BO363">
            <v>0</v>
          </cell>
        </row>
        <row r="364">
          <cell r="B364" t="str">
            <v>R642</v>
          </cell>
          <cell r="C364" t="str">
            <v>Bracknell Forest</v>
          </cell>
          <cell r="E364">
            <v>45.943711999999998</v>
          </cell>
          <cell r="G364">
            <v>34.788766134481001</v>
          </cell>
          <cell r="H364">
            <v>0.1591350592290014</v>
          </cell>
          <cell r="I364">
            <v>-0.24480399999999999</v>
          </cell>
          <cell r="J364">
            <v>0</v>
          </cell>
          <cell r="K364">
            <v>0</v>
          </cell>
          <cell r="L364">
            <v>3.3471000000000001E-2</v>
          </cell>
          <cell r="M364">
            <v>8.5470000000000008E-3</v>
          </cell>
          <cell r="N364">
            <v>7.8549999999999991E-3</v>
          </cell>
          <cell r="O364">
            <v>0.20802499999999999</v>
          </cell>
          <cell r="P364">
            <v>0</v>
          </cell>
          <cell r="Q364">
            <v>2.6076289444444445</v>
          </cell>
          <cell r="R364">
            <v>5.0733049888186048E-2</v>
          </cell>
          <cell r="S364">
            <v>7.3640410716502416E-2</v>
          </cell>
          <cell r="T364">
            <v>0</v>
          </cell>
          <cell r="W364">
            <v>6.5351000000000006E-2</v>
          </cell>
          <cell r="X364">
            <v>3.0487567807779219</v>
          </cell>
          <cell r="Y364">
            <v>0.48197361063051852</v>
          </cell>
          <cell r="Z364">
            <v>2.7255903093220342</v>
          </cell>
          <cell r="AB364">
            <v>89.958381299489616</v>
          </cell>
          <cell r="AD364">
            <v>46.459231849254436</v>
          </cell>
          <cell r="AF364">
            <v>30.884395629465001</v>
          </cell>
          <cell r="AG364">
            <v>0.16285158927400037</v>
          </cell>
          <cell r="AH364">
            <v>-0.24480399999999999</v>
          </cell>
          <cell r="AI364">
            <v>0</v>
          </cell>
          <cell r="AJ364">
            <v>0</v>
          </cell>
          <cell r="AK364">
            <v>2.2314000000000001E-2</v>
          </cell>
          <cell r="AL364">
            <v>0</v>
          </cell>
          <cell r="AM364">
            <v>0.50706300000000004</v>
          </cell>
          <cell r="AN364">
            <v>3.2561340111111114</v>
          </cell>
          <cell r="AO364">
            <v>0.12963773806291037</v>
          </cell>
          <cell r="AP364">
            <v>0</v>
          </cell>
          <cell r="AQ364">
            <v>0</v>
          </cell>
          <cell r="AR364">
            <v>0</v>
          </cell>
          <cell r="AS364">
            <v>4.8744000000000003E-2</v>
          </cell>
          <cell r="AT364">
            <v>3.0487567807779219</v>
          </cell>
          <cell r="AV364">
            <v>0.48197361063051852</v>
          </cell>
          <cell r="AW364">
            <v>6.1159999999999997</v>
          </cell>
          <cell r="AY364">
            <v>90.872298208575899</v>
          </cell>
          <cell r="BA364">
            <v>0.9139169090862822</v>
          </cell>
          <cell r="BC364">
            <v>1.0159330302350241E-2</v>
          </cell>
          <cell r="BE364">
            <v>0</v>
          </cell>
          <cell r="BG364">
            <v>90.872298208575899</v>
          </cell>
          <cell r="BH364">
            <v>1.0159330302350241E-2</v>
          </cell>
          <cell r="BJ364">
            <v>86.806020659248986</v>
          </cell>
          <cell r="BK364">
            <v>87.687911695358935</v>
          </cell>
          <cell r="BL364">
            <v>1.0159330302350231E-2</v>
          </cell>
          <cell r="BM364">
            <v>0</v>
          </cell>
          <cell r="BN364">
            <v>0</v>
          </cell>
          <cell r="BO364">
            <v>0</v>
          </cell>
        </row>
        <row r="365">
          <cell r="B365" t="str">
            <v>R403</v>
          </cell>
          <cell r="C365" t="str">
            <v>Isles of Scilly</v>
          </cell>
          <cell r="E365">
            <v>1.385899</v>
          </cell>
          <cell r="G365">
            <v>3.304479003145</v>
          </cell>
          <cell r="H365">
            <v>1.4412328083000145E-2</v>
          </cell>
          <cell r="I365">
            <v>0</v>
          </cell>
          <cell r="J365">
            <v>0</v>
          </cell>
          <cell r="K365">
            <v>0.109726</v>
          </cell>
          <cell r="L365">
            <v>5.0410000000000038E-3</v>
          </cell>
          <cell r="M365">
            <v>0</v>
          </cell>
          <cell r="N365">
            <v>7.8549999999999991E-3</v>
          </cell>
          <cell r="O365">
            <v>0</v>
          </cell>
          <cell r="P365">
            <v>1.0999999999999999E-2</v>
          </cell>
          <cell r="Q365">
            <v>4.793433666666666E-2</v>
          </cell>
          <cell r="R365">
            <v>0</v>
          </cell>
          <cell r="S365">
            <v>4.9765910299302517E-2</v>
          </cell>
          <cell r="T365">
            <v>0</v>
          </cell>
          <cell r="W365">
            <v>1.1586000000000001E-2</v>
          </cell>
          <cell r="X365">
            <v>7.2933958021369108E-2</v>
          </cell>
          <cell r="Y365">
            <v>1.992996834972062E-2</v>
          </cell>
          <cell r="Z365">
            <v>7.1907650423728819E-2</v>
          </cell>
          <cell r="AB365">
            <v>5.1124701549887881</v>
          </cell>
          <cell r="AD365">
            <v>1.4205748741879192</v>
          </cell>
          <cell r="AF365">
            <v>3.3050000000000002</v>
          </cell>
          <cell r="AG365">
            <v>1.474892173299985E-2</v>
          </cell>
          <cell r="AH365">
            <v>0</v>
          </cell>
          <cell r="AI365">
            <v>0</v>
          </cell>
          <cell r="AJ365">
            <v>0.109726</v>
          </cell>
          <cell r="AK365">
            <v>3.3606666666666694E-3</v>
          </cell>
          <cell r="AL365">
            <v>1.2E-2</v>
          </cell>
          <cell r="AM365">
            <v>1.4867E-2</v>
          </cell>
          <cell r="AN365">
            <v>6.6048469999999998E-2</v>
          </cell>
          <cell r="AO365">
            <v>0</v>
          </cell>
          <cell r="AP365">
            <v>0</v>
          </cell>
          <cell r="AQ365">
            <v>0</v>
          </cell>
          <cell r="AR365">
            <v>0</v>
          </cell>
          <cell r="AS365">
            <v>1.1004999999999999E-2</v>
          </cell>
          <cell r="AT365">
            <v>7.2933958021369108E-2</v>
          </cell>
          <cell r="AV365">
            <v>1.992996834972062E-2</v>
          </cell>
          <cell r="AW365">
            <v>0.11600000000000001</v>
          </cell>
          <cell r="AY365">
            <v>5.1661948589586748</v>
          </cell>
          <cell r="BA365">
            <v>5.3724703969886711E-2</v>
          </cell>
          <cell r="BC365">
            <v>1.0508560899365197E-2</v>
          </cell>
          <cell r="BE365">
            <v>0</v>
          </cell>
          <cell r="BG365">
            <v>5.1661948589586748</v>
          </cell>
          <cell r="BH365">
            <v>1.0508560899365197E-2</v>
          </cell>
          <cell r="BJ365">
            <v>4.9333167569597931</v>
          </cell>
          <cell r="BK365">
            <v>4.9851588165361642</v>
          </cell>
          <cell r="BL365">
            <v>1.0508560899365261E-2</v>
          </cell>
          <cell r="BM365">
            <v>0</v>
          </cell>
          <cell r="BN365">
            <v>1</v>
          </cell>
          <cell r="BO365">
            <v>0</v>
          </cell>
        </row>
        <row r="366">
          <cell r="B366" t="str">
            <v>R252</v>
          </cell>
          <cell r="C366" t="str">
            <v>South Somerset</v>
          </cell>
          <cell r="E366">
            <v>8.4626999999999999</v>
          </cell>
          <cell r="G366">
            <v>7.126246646027</v>
          </cell>
          <cell r="H366">
            <v>3.467132178299967E-2</v>
          </cell>
          <cell r="I366">
            <v>-0.41539599999999999</v>
          </cell>
          <cell r="J366">
            <v>0</v>
          </cell>
          <cell r="K366">
            <v>0</v>
          </cell>
          <cell r="L366">
            <v>0</v>
          </cell>
          <cell r="M366">
            <v>8.5470000000000008E-3</v>
          </cell>
          <cell r="N366">
            <v>7.8549999999999991E-3</v>
          </cell>
          <cell r="O366">
            <v>0</v>
          </cell>
          <cell r="P366">
            <v>0</v>
          </cell>
          <cell r="Q366">
            <v>3.5510010933333338</v>
          </cell>
          <cell r="R366">
            <v>1.1053050216903856E-2</v>
          </cell>
          <cell r="S366">
            <v>9.1144532898112376E-2</v>
          </cell>
          <cell r="T366">
            <v>0</v>
          </cell>
          <cell r="W366">
            <v>0</v>
          </cell>
          <cell r="X366">
            <v>0</v>
          </cell>
          <cell r="Y366">
            <v>0</v>
          </cell>
          <cell r="Z366">
            <v>0</v>
          </cell>
          <cell r="AB366">
            <v>18.877822644258352</v>
          </cell>
          <cell r="AD366">
            <v>8.5162967059044821</v>
          </cell>
          <cell r="AF366">
            <v>6.0291131718699997</v>
          </cell>
          <cell r="AG366">
            <v>3.5481055412000043E-2</v>
          </cell>
          <cell r="AH366">
            <v>-0.41539599999999999</v>
          </cell>
          <cell r="AI366">
            <v>0</v>
          </cell>
          <cell r="AJ366">
            <v>0</v>
          </cell>
          <cell r="AK366">
            <v>0</v>
          </cell>
          <cell r="AL366">
            <v>0</v>
          </cell>
          <cell r="AM366">
            <v>9.3626000000000001E-2</v>
          </cell>
          <cell r="AN366">
            <v>4.7946646666666668</v>
          </cell>
          <cell r="AO366">
            <v>2.8243766774779435E-2</v>
          </cell>
          <cell r="AP366">
            <v>0</v>
          </cell>
          <cell r="AQ366">
            <v>0</v>
          </cell>
          <cell r="AR366">
            <v>0</v>
          </cell>
          <cell r="AS366">
            <v>0</v>
          </cell>
          <cell r="AT366">
            <v>0</v>
          </cell>
          <cell r="AV366">
            <v>0</v>
          </cell>
          <cell r="AW366">
            <v>0</v>
          </cell>
          <cell r="AY366">
            <v>19.082029366627928</v>
          </cell>
          <cell r="BA366">
            <v>0.20420672236957671</v>
          </cell>
          <cell r="BC366">
            <v>1.0817281538116671E-2</v>
          </cell>
          <cell r="BE366">
            <v>0</v>
          </cell>
          <cell r="BG366">
            <v>19.082029366627928</v>
          </cell>
          <cell r="BH366">
            <v>1.0817281538116671E-2</v>
          </cell>
          <cell r="BJ366">
            <v>18.216297790013993</v>
          </cell>
          <cell r="BK366">
            <v>18.413348611790745</v>
          </cell>
          <cell r="BL366">
            <v>1.0817281538116588E-2</v>
          </cell>
          <cell r="BM366">
            <v>0</v>
          </cell>
          <cell r="BN366">
            <v>0</v>
          </cell>
          <cell r="BO366">
            <v>1</v>
          </cell>
        </row>
        <row r="367">
          <cell r="B367" t="str">
            <v>R440</v>
          </cell>
          <cell r="C367" t="str">
            <v>Warwickshire</v>
          </cell>
          <cell r="E367">
            <v>218.72131234</v>
          </cell>
          <cell r="G367">
            <v>130.48502839187901</v>
          </cell>
          <cell r="H367">
            <v>0.60598756949000065</v>
          </cell>
          <cell r="I367">
            <v>0</v>
          </cell>
          <cell r="J367">
            <v>0</v>
          </cell>
          <cell r="K367">
            <v>0</v>
          </cell>
          <cell r="L367">
            <v>0.11418300000000001</v>
          </cell>
          <cell r="M367">
            <v>8.5470000000000008E-3</v>
          </cell>
          <cell r="N367">
            <v>0</v>
          </cell>
          <cell r="O367">
            <v>1.1258010000000001</v>
          </cell>
          <cell r="P367">
            <v>4.8000000000000001E-2</v>
          </cell>
          <cell r="Q367">
            <v>1.6046170455555555</v>
          </cell>
          <cell r="R367">
            <v>0.19380740181580139</v>
          </cell>
          <cell r="S367">
            <v>0</v>
          </cell>
          <cell r="T367">
            <v>0</v>
          </cell>
          <cell r="W367">
            <v>0.40358300000000003</v>
          </cell>
          <cell r="X367">
            <v>21.810400348504213</v>
          </cell>
          <cell r="Y367">
            <v>3.1387621441544087</v>
          </cell>
          <cell r="Z367">
            <v>15.752067788135593</v>
          </cell>
          <cell r="AB367">
            <v>394.01209702953463</v>
          </cell>
          <cell r="AD367">
            <v>220.36129532347897</v>
          </cell>
          <cell r="AF367">
            <v>113.81221020319501</v>
          </cell>
          <cell r="AG367">
            <v>0.62014014542300255</v>
          </cell>
          <cell r="AH367">
            <v>0</v>
          </cell>
          <cell r="AI367">
            <v>0</v>
          </cell>
          <cell r="AJ367">
            <v>0</v>
          </cell>
          <cell r="AK367">
            <v>7.6122000000000009E-2</v>
          </cell>
          <cell r="AL367">
            <v>4.9000000000000002E-2</v>
          </cell>
          <cell r="AM367">
            <v>2.4461469999999998</v>
          </cell>
          <cell r="AN367">
            <v>2.0460190722222222</v>
          </cell>
          <cell r="AO367">
            <v>0.49523443291156749</v>
          </cell>
          <cell r="AP367">
            <v>0</v>
          </cell>
          <cell r="AQ367">
            <v>0</v>
          </cell>
          <cell r="AR367">
            <v>0</v>
          </cell>
          <cell r="AS367">
            <v>0.30102499999999999</v>
          </cell>
          <cell r="AT367">
            <v>21.810400348504213</v>
          </cell>
          <cell r="AV367">
            <v>3.1387621441544087</v>
          </cell>
          <cell r="AW367">
            <v>33.258000000000003</v>
          </cell>
          <cell r="AY367">
            <v>398.41435566988935</v>
          </cell>
          <cell r="BA367">
            <v>4.4022586403547166</v>
          </cell>
          <cell r="BC367">
            <v>1.1172902237122757E-2</v>
          </cell>
          <cell r="BE367">
            <v>0</v>
          </cell>
          <cell r="BG367">
            <v>398.41435566988935</v>
          </cell>
          <cell r="BH367">
            <v>1.1172902237122757E-2</v>
          </cell>
          <cell r="BJ367">
            <v>380.20495412064344</v>
          </cell>
          <cell r="BK367">
            <v>384.45294690310317</v>
          </cell>
          <cell r="BL367">
            <v>1.1172902237122863E-2</v>
          </cell>
          <cell r="BM367">
            <v>0</v>
          </cell>
          <cell r="BN367">
            <v>0</v>
          </cell>
          <cell r="BO367">
            <v>0</v>
          </cell>
        </row>
        <row r="368">
          <cell r="B368" t="str">
            <v>R618</v>
          </cell>
          <cell r="C368" t="str">
            <v>North Yorkshire</v>
          </cell>
          <cell r="E368">
            <v>233.21600000000001</v>
          </cell>
          <cell r="G368">
            <v>138.16950813286098</v>
          </cell>
          <cell r="H368">
            <v>0.64021631696799397</v>
          </cell>
          <cell r="I368">
            <v>0</v>
          </cell>
          <cell r="J368">
            <v>0</v>
          </cell>
          <cell r="K368">
            <v>5.4898000000000002E-2</v>
          </cell>
          <cell r="L368">
            <v>0.20365399999999997</v>
          </cell>
          <cell r="M368">
            <v>8.5470000000000008E-3</v>
          </cell>
          <cell r="N368">
            <v>0</v>
          </cell>
          <cell r="O368">
            <v>0.94700600000000001</v>
          </cell>
          <cell r="P368">
            <v>0</v>
          </cell>
          <cell r="Q368">
            <v>1.7901493135555555</v>
          </cell>
          <cell r="R368">
            <v>0.20594070810255216</v>
          </cell>
          <cell r="S368">
            <v>0</v>
          </cell>
          <cell r="T368">
            <v>0</v>
          </cell>
          <cell r="W368">
            <v>0.43772100000000003</v>
          </cell>
          <cell r="X368">
            <v>19.732462612187916</v>
          </cell>
          <cell r="Y368">
            <v>3.6516672814268056</v>
          </cell>
          <cell r="Z368">
            <v>17.173979637711863</v>
          </cell>
          <cell r="AB368">
            <v>416.23175000281367</v>
          </cell>
          <cell r="AD368">
            <v>234.59027084394359</v>
          </cell>
          <cell r="AF368">
            <v>119.892206240465</v>
          </cell>
          <cell r="AG368">
            <v>0.6551682904000059</v>
          </cell>
          <cell r="AH368">
            <v>0</v>
          </cell>
          <cell r="AI368">
            <v>0</v>
          </cell>
          <cell r="AJ368">
            <v>5.4898000000000002E-2</v>
          </cell>
          <cell r="AK368">
            <v>0.1357693333333333</v>
          </cell>
          <cell r="AL368">
            <v>0</v>
          </cell>
          <cell r="AM368">
            <v>2.5779670000000001</v>
          </cell>
          <cell r="AN368">
            <v>2.3222157668888888</v>
          </cell>
          <cell r="AO368">
            <v>0.52623856898668142</v>
          </cell>
          <cell r="AP368">
            <v>0</v>
          </cell>
          <cell r="AQ368">
            <v>0</v>
          </cell>
          <cell r="AR368">
            <v>0</v>
          </cell>
          <cell r="AS368">
            <v>0.326488</v>
          </cell>
          <cell r="AT368">
            <v>19.732462612187916</v>
          </cell>
          <cell r="AV368">
            <v>3.6516672814268056</v>
          </cell>
          <cell r="AW368">
            <v>36.445</v>
          </cell>
          <cell r="AY368">
            <v>420.91035193763219</v>
          </cell>
          <cell r="BA368">
            <v>4.6786019348185164</v>
          </cell>
          <cell r="BC368">
            <v>1.1240377349365803E-2</v>
          </cell>
          <cell r="BE368">
            <v>0</v>
          </cell>
          <cell r="BG368">
            <v>420.91035193763219</v>
          </cell>
          <cell r="BH368">
            <v>1.1240377349365803E-2</v>
          </cell>
          <cell r="BJ368">
            <v>401.64597637090424</v>
          </cell>
          <cell r="BK368">
            <v>406.16062870616764</v>
          </cell>
          <cell r="BL368">
            <v>1.1240377349365758E-2</v>
          </cell>
          <cell r="BM368">
            <v>0</v>
          </cell>
          <cell r="BN368">
            <v>0</v>
          </cell>
          <cell r="BO368">
            <v>1</v>
          </cell>
        </row>
        <row r="369">
          <cell r="B369" t="str">
            <v>R396</v>
          </cell>
          <cell r="C369" t="str">
            <v>Kingston upon Thames</v>
          </cell>
          <cell r="E369">
            <v>80.477743769999989</v>
          </cell>
          <cell r="G369">
            <v>44.416815786625001</v>
          </cell>
          <cell r="H369">
            <v>0.20861071025899797</v>
          </cell>
          <cell r="I369">
            <v>0</v>
          </cell>
          <cell r="J369">
            <v>0</v>
          </cell>
          <cell r="K369">
            <v>0</v>
          </cell>
          <cell r="L369">
            <v>3.7062000000000012E-2</v>
          </cell>
          <cell r="M369">
            <v>8.5470000000000008E-3</v>
          </cell>
          <cell r="N369">
            <v>7.8549999999999991E-3</v>
          </cell>
          <cell r="O369">
            <v>0.29220000000000002</v>
          </cell>
          <cell r="P369">
            <v>0</v>
          </cell>
          <cell r="Q369">
            <v>2.7978097655555558</v>
          </cell>
          <cell r="R369">
            <v>6.5618722364671894E-2</v>
          </cell>
          <cell r="S369">
            <v>8.8562248809762711E-2</v>
          </cell>
          <cell r="T369">
            <v>0.1</v>
          </cell>
          <cell r="W369">
            <v>0.10352</v>
          </cell>
          <cell r="X369">
            <v>9.302261506151023</v>
          </cell>
          <cell r="Y369">
            <v>0.81597240409091609</v>
          </cell>
          <cell r="Z369">
            <v>4.3639494279661024</v>
          </cell>
          <cell r="AB369">
            <v>143.08652834182197</v>
          </cell>
          <cell r="AD369">
            <v>81.473763634132325</v>
          </cell>
          <cell r="AF369">
            <v>38.459396034798999</v>
          </cell>
          <cell r="AG369">
            <v>0.2134827226019986</v>
          </cell>
          <cell r="AH369">
            <v>0</v>
          </cell>
          <cell r="AI369">
            <v>0</v>
          </cell>
          <cell r="AJ369">
            <v>0</v>
          </cell>
          <cell r="AK369">
            <v>2.4708000000000008E-2</v>
          </cell>
          <cell r="AL369">
            <v>0</v>
          </cell>
          <cell r="AM369">
            <v>0.909582</v>
          </cell>
          <cell r="AN369">
            <v>3.4123092322222228</v>
          </cell>
          <cell r="AO369">
            <v>0.16767497244266949</v>
          </cell>
          <cell r="AP369">
            <v>0</v>
          </cell>
          <cell r="AQ369">
            <v>0</v>
          </cell>
          <cell r="AR369">
            <v>0</v>
          </cell>
          <cell r="AS369">
            <v>7.7214000000000005E-2</v>
          </cell>
          <cell r="AT369">
            <v>9.302261506151023</v>
          </cell>
          <cell r="AV369">
            <v>0.81597240409091609</v>
          </cell>
          <cell r="AW369">
            <v>9.8819999999999997</v>
          </cell>
          <cell r="AY369">
            <v>144.73836450644018</v>
          </cell>
          <cell r="BA369">
            <v>1.6518361646182029</v>
          </cell>
          <cell r="BC369">
            <v>1.1544316461939043E-2</v>
          </cell>
          <cell r="BE369">
            <v>0</v>
          </cell>
          <cell r="BG369">
            <v>144.73836450644018</v>
          </cell>
          <cell r="BH369">
            <v>1.1544316461939043E-2</v>
          </cell>
          <cell r="BJ369">
            <v>138.07242811483184</v>
          </cell>
          <cell r="BK369">
            <v>139.6663799196578</v>
          </cell>
          <cell r="BL369">
            <v>1.1544316461939149E-2</v>
          </cell>
          <cell r="BM369">
            <v>0</v>
          </cell>
          <cell r="BN369">
            <v>0</v>
          </cell>
          <cell r="BO369">
            <v>0</v>
          </cell>
        </row>
        <row r="370">
          <cell r="B370" t="str">
            <v>R434</v>
          </cell>
          <cell r="C370" t="str">
            <v>Oxfordshire</v>
          </cell>
          <cell r="E370">
            <v>277.73360700000001</v>
          </cell>
          <cell r="G370">
            <v>144.70731221102102</v>
          </cell>
          <cell r="H370">
            <v>0.68029761646601561</v>
          </cell>
          <cell r="I370">
            <v>0</v>
          </cell>
          <cell r="J370">
            <v>0</v>
          </cell>
          <cell r="K370">
            <v>0</v>
          </cell>
          <cell r="L370">
            <v>0.16725000000000004</v>
          </cell>
          <cell r="M370">
            <v>8.5470000000000008E-3</v>
          </cell>
          <cell r="N370">
            <v>0</v>
          </cell>
          <cell r="O370">
            <v>0.93013599999999996</v>
          </cell>
          <cell r="P370">
            <v>0.28516736341983628</v>
          </cell>
          <cell r="Q370">
            <v>2.3872436173333336</v>
          </cell>
          <cell r="R370">
            <v>0.21398834395735522</v>
          </cell>
          <cell r="S370">
            <v>0</v>
          </cell>
          <cell r="T370">
            <v>0</v>
          </cell>
          <cell r="W370">
            <v>0.41387299999999999</v>
          </cell>
          <cell r="X370">
            <v>26.085601369461877</v>
          </cell>
          <cell r="Y370">
            <v>3.3505197626411265</v>
          </cell>
          <cell r="Z370">
            <v>16.10221381779661</v>
          </cell>
          <cell r="AB370">
            <v>473.06575710209722</v>
          </cell>
          <cell r="AD370">
            <v>279.86880249604104</v>
          </cell>
          <cell r="AF370">
            <v>127.18392038248301</v>
          </cell>
          <cell r="AG370">
            <v>0.69618567120300234</v>
          </cell>
          <cell r="AH370">
            <v>0</v>
          </cell>
          <cell r="AI370">
            <v>0</v>
          </cell>
          <cell r="AJ370">
            <v>0</v>
          </cell>
          <cell r="AK370">
            <v>0.11150000000000002</v>
          </cell>
          <cell r="AL370">
            <v>0.29042586586931091</v>
          </cell>
          <cell r="AM370">
            <v>3.0482819999999999</v>
          </cell>
          <cell r="AN370">
            <v>3.1121934573333334</v>
          </cell>
          <cell r="AO370">
            <v>0.54680262557839021</v>
          </cell>
          <cell r="AP370">
            <v>0</v>
          </cell>
          <cell r="AQ370">
            <v>0</v>
          </cell>
          <cell r="AR370">
            <v>0</v>
          </cell>
          <cell r="AS370">
            <v>0.49144599999999999</v>
          </cell>
          <cell r="AT370">
            <v>26.085601369461877</v>
          </cell>
          <cell r="AV370">
            <v>3.3505197626411265</v>
          </cell>
          <cell r="AW370">
            <v>33.890999999999998</v>
          </cell>
          <cell r="AY370">
            <v>478.67667963061103</v>
          </cell>
          <cell r="BA370">
            <v>5.6109225285138109</v>
          </cell>
          <cell r="BC370">
            <v>1.1860766593813849E-2</v>
          </cell>
          <cell r="BE370">
            <v>0</v>
          </cell>
          <cell r="BG370">
            <v>478.67667963061103</v>
          </cell>
          <cell r="BH370">
            <v>1.1860766593813849E-2</v>
          </cell>
          <cell r="BJ370">
            <v>456.48838152694617</v>
          </cell>
          <cell r="BK370">
            <v>461.90268367302508</v>
          </cell>
          <cell r="BL370">
            <v>1.1860766593813752E-2</v>
          </cell>
          <cell r="BM370">
            <v>0</v>
          </cell>
          <cell r="BN370">
            <v>0</v>
          </cell>
          <cell r="BO370">
            <v>0</v>
          </cell>
        </row>
        <row r="371">
          <cell r="B371" t="str">
            <v>R17</v>
          </cell>
          <cell r="C371" t="str">
            <v>Aylesbury Vale</v>
          </cell>
          <cell r="E371">
            <v>9.7544000000000004</v>
          </cell>
          <cell r="G371">
            <v>7.5172251519959996</v>
          </cell>
          <cell r="H371">
            <v>3.7656457974999211E-2</v>
          </cell>
          <cell r="I371">
            <v>-0.31393599999999999</v>
          </cell>
          <cell r="J371">
            <v>0</v>
          </cell>
          <cell r="K371">
            <v>0</v>
          </cell>
          <cell r="L371">
            <v>0</v>
          </cell>
          <cell r="M371">
            <v>8.5470000000000008E-3</v>
          </cell>
          <cell r="N371">
            <v>7.8549999999999991E-3</v>
          </cell>
          <cell r="O371">
            <v>0</v>
          </cell>
          <cell r="P371">
            <v>0</v>
          </cell>
          <cell r="Q371">
            <v>4.6221836879999998</v>
          </cell>
          <cell r="R371">
            <v>1.1847018444937914E-2</v>
          </cell>
          <cell r="S371">
            <v>8.4934500342660563E-2</v>
          </cell>
          <cell r="T371">
            <v>0</v>
          </cell>
          <cell r="W371">
            <v>0</v>
          </cell>
          <cell r="X371">
            <v>0</v>
          </cell>
          <cell r="Y371">
            <v>0</v>
          </cell>
          <cell r="Z371">
            <v>0</v>
          </cell>
          <cell r="AB371">
            <v>21.730712816758597</v>
          </cell>
          <cell r="AD371">
            <v>9.8830128228349938</v>
          </cell>
          <cell r="AF371">
            <v>6.3153911961129996</v>
          </cell>
          <cell r="AG371">
            <v>3.8535908160999881E-2</v>
          </cell>
          <cell r="AH371">
            <v>-0.31393599999999999</v>
          </cell>
          <cell r="AI371">
            <v>0</v>
          </cell>
          <cell r="AJ371">
            <v>0</v>
          </cell>
          <cell r="AK371">
            <v>0</v>
          </cell>
          <cell r="AL371">
            <v>0</v>
          </cell>
          <cell r="AM371">
            <v>0.106222</v>
          </cell>
          <cell r="AN371">
            <v>5.9403464613333332</v>
          </cell>
          <cell r="AO371">
            <v>3.027258714735713E-2</v>
          </cell>
          <cell r="AP371">
            <v>0</v>
          </cell>
          <cell r="AQ371">
            <v>0</v>
          </cell>
          <cell r="AR371">
            <v>0</v>
          </cell>
          <cell r="AS371">
            <v>0</v>
          </cell>
          <cell r="AT371">
            <v>0</v>
          </cell>
          <cell r="AV371">
            <v>0</v>
          </cell>
          <cell r="AW371">
            <v>0</v>
          </cell>
          <cell r="AY371">
            <v>21.999844975589685</v>
          </cell>
          <cell r="BA371">
            <v>0.26913215883108776</v>
          </cell>
          <cell r="BC371">
            <v>1.2384874858938572E-2</v>
          </cell>
          <cell r="BE371">
            <v>0</v>
          </cell>
          <cell r="BG371">
            <v>21.999844975589685</v>
          </cell>
          <cell r="BH371">
            <v>1.2384874858938572E-2</v>
          </cell>
          <cell r="BJ371">
            <v>20.969215746909573</v>
          </cell>
          <cell r="BK371">
            <v>21.228916859825134</v>
          </cell>
          <cell r="BL371">
            <v>1.2384874858938664E-2</v>
          </cell>
          <cell r="BM371">
            <v>0</v>
          </cell>
          <cell r="BN371">
            <v>0</v>
          </cell>
          <cell r="BO371">
            <v>0</v>
          </cell>
        </row>
        <row r="372">
          <cell r="B372" t="str">
            <v>R387</v>
          </cell>
          <cell r="C372" t="str">
            <v>Bromley</v>
          </cell>
          <cell r="E372">
            <v>125.439583</v>
          </cell>
          <cell r="G372">
            <v>77.677376041888991</v>
          </cell>
          <cell r="H372">
            <v>0.36374178165099025</v>
          </cell>
          <cell r="I372">
            <v>0</v>
          </cell>
          <cell r="J372">
            <v>0</v>
          </cell>
          <cell r="K372">
            <v>0</v>
          </cell>
          <cell r="L372">
            <v>0.111097</v>
          </cell>
          <cell r="M372">
            <v>8.5470000000000008E-3</v>
          </cell>
          <cell r="N372">
            <v>7.8549999999999991E-3</v>
          </cell>
          <cell r="O372">
            <v>0.978267</v>
          </cell>
          <cell r="P372">
            <v>0</v>
          </cell>
          <cell r="Q372">
            <v>4.9233522655555557</v>
          </cell>
          <cell r="R372">
            <v>0.1144153670389339</v>
          </cell>
          <cell r="S372">
            <v>0.13380654215371932</v>
          </cell>
          <cell r="T372">
            <v>0.1</v>
          </cell>
          <cell r="W372">
            <v>0.215005</v>
          </cell>
          <cell r="X372">
            <v>12.95360676728817</v>
          </cell>
          <cell r="Y372">
            <v>1.8727230825852939</v>
          </cell>
          <cell r="Z372">
            <v>8.7542602266949157</v>
          </cell>
          <cell r="AB372">
            <v>233.65363607485654</v>
          </cell>
          <cell r="AD372">
            <v>126.24655762285187</v>
          </cell>
          <cell r="AF372">
            <v>67.680035036044004</v>
          </cell>
          <cell r="AG372">
            <v>0.37223681264600156</v>
          </cell>
          <cell r="AH372">
            <v>0</v>
          </cell>
          <cell r="AI372">
            <v>0</v>
          </cell>
          <cell r="AJ372">
            <v>0</v>
          </cell>
          <cell r="AK372">
            <v>7.4064666666666668E-2</v>
          </cell>
          <cell r="AL372">
            <v>0</v>
          </cell>
          <cell r="AM372">
            <v>1.39063</v>
          </cell>
          <cell r="AN372">
            <v>6.2740817322222231</v>
          </cell>
          <cell r="AO372">
            <v>0.2923646304579659</v>
          </cell>
          <cell r="AP372">
            <v>0</v>
          </cell>
          <cell r="AQ372">
            <v>0</v>
          </cell>
          <cell r="AR372">
            <v>0</v>
          </cell>
          <cell r="AS372">
            <v>0.16036800000000001</v>
          </cell>
          <cell r="AT372">
            <v>12.95360676728817</v>
          </cell>
          <cell r="AV372">
            <v>1.8727230825852939</v>
          </cell>
          <cell r="AW372">
            <v>19.231999999999999</v>
          </cell>
          <cell r="AY372">
            <v>236.54866835076214</v>
          </cell>
          <cell r="BA372">
            <v>2.8950322759056064</v>
          </cell>
          <cell r="BC372">
            <v>1.2390272732490727E-2</v>
          </cell>
          <cell r="BE372">
            <v>0</v>
          </cell>
          <cell r="BG372">
            <v>236.54866835076214</v>
          </cell>
          <cell r="BH372">
            <v>1.2390272732490727E-2</v>
          </cell>
          <cell r="BJ372">
            <v>225.46584395174878</v>
          </cell>
          <cell r="BK372">
            <v>228.25942725017211</v>
          </cell>
          <cell r="BL372">
            <v>1.2390272732490578E-2</v>
          </cell>
          <cell r="BM372">
            <v>0</v>
          </cell>
          <cell r="BN372">
            <v>0</v>
          </cell>
          <cell r="BO372">
            <v>0</v>
          </cell>
        </row>
        <row r="373">
          <cell r="B373" t="str">
            <v>R676</v>
          </cell>
          <cell r="C373" t="str">
            <v>Wiltshire</v>
          </cell>
          <cell r="E373">
            <v>204.55467616000001</v>
          </cell>
          <cell r="G373">
            <v>119.262206854257</v>
          </cell>
          <cell r="H373">
            <v>0.54731046559299523</v>
          </cell>
          <cell r="I373">
            <v>-1.149224</v>
          </cell>
          <cell r="J373">
            <v>0</v>
          </cell>
          <cell r="K373">
            <v>0</v>
          </cell>
          <cell r="L373">
            <v>0.150807</v>
          </cell>
          <cell r="M373">
            <v>8.5470000000000008E-3</v>
          </cell>
          <cell r="N373">
            <v>7.8549999999999991E-3</v>
          </cell>
          <cell r="O373">
            <v>0.73895999999999995</v>
          </cell>
          <cell r="P373">
            <v>0</v>
          </cell>
          <cell r="Q373">
            <v>10.898980446666666</v>
          </cell>
          <cell r="R373">
            <v>0.17566659488609146</v>
          </cell>
          <cell r="S373">
            <v>0.15484262067829135</v>
          </cell>
          <cell r="T373">
            <v>0</v>
          </cell>
          <cell r="W373">
            <v>0.32926</v>
          </cell>
          <cell r="X373">
            <v>14.586556886994444</v>
          </cell>
          <cell r="Y373">
            <v>2.6893771354391078</v>
          </cell>
          <cell r="Z373">
            <v>12.836755362288136</v>
          </cell>
          <cell r="AB373">
            <v>365.79257752680275</v>
          </cell>
          <cell r="AD373">
            <v>205.84703043730988</v>
          </cell>
          <cell r="AF373">
            <v>103.781016475843</v>
          </cell>
          <cell r="AG373">
            <v>0.56009266330300267</v>
          </cell>
          <cell r="AH373">
            <v>-1.149224</v>
          </cell>
          <cell r="AI373">
            <v>0</v>
          </cell>
          <cell r="AJ373">
            <v>0</v>
          </cell>
          <cell r="AK373">
            <v>0.100538</v>
          </cell>
          <cell r="AL373">
            <v>0</v>
          </cell>
          <cell r="AM373">
            <v>2.248116</v>
          </cell>
          <cell r="AN373">
            <v>14.205107246666666</v>
          </cell>
          <cell r="AO373">
            <v>0.4488793806884761</v>
          </cell>
          <cell r="AP373">
            <v>0</v>
          </cell>
          <cell r="AQ373">
            <v>0</v>
          </cell>
          <cell r="AR373">
            <v>0</v>
          </cell>
          <cell r="AS373">
            <v>0.30913499999999999</v>
          </cell>
          <cell r="AT373">
            <v>14.586556886994444</v>
          </cell>
          <cell r="AV373">
            <v>2.6893771354391078</v>
          </cell>
          <cell r="AW373">
            <v>27.073</v>
          </cell>
          <cell r="AY373">
            <v>370.69962522624456</v>
          </cell>
          <cell r="BA373">
            <v>4.9070476994418186</v>
          </cell>
          <cell r="BC373">
            <v>1.3414836715986301E-2</v>
          </cell>
          <cell r="BE373">
            <v>0</v>
          </cell>
          <cell r="BG373">
            <v>370.69962522624456</v>
          </cell>
          <cell r="BH373">
            <v>1.3414836715986301E-2</v>
          </cell>
          <cell r="BJ373">
            <v>352.97431526785073</v>
          </cell>
          <cell r="BK373">
            <v>357.70940807210604</v>
          </cell>
          <cell r="BL373">
            <v>1.3414836715986382E-2</v>
          </cell>
          <cell r="BM373">
            <v>0</v>
          </cell>
          <cell r="BN373">
            <v>0</v>
          </cell>
          <cell r="BO373">
            <v>1</v>
          </cell>
        </row>
        <row r="374">
          <cell r="B374" t="str">
            <v>R629</v>
          </cell>
          <cell r="C374" t="str">
            <v>Rutland</v>
          </cell>
          <cell r="E374">
            <v>20.464300000000001</v>
          </cell>
          <cell r="G374">
            <v>9.2811805764559985</v>
          </cell>
          <cell r="H374">
            <v>4.2114064891999585E-2</v>
          </cell>
          <cell r="I374">
            <v>-3.7567999999999997E-2</v>
          </cell>
          <cell r="J374">
            <v>0</v>
          </cell>
          <cell r="K374">
            <v>0</v>
          </cell>
          <cell r="L374">
            <v>8.7060000000000054E-3</v>
          </cell>
          <cell r="M374">
            <v>8.5470000000000008E-3</v>
          </cell>
          <cell r="N374">
            <v>7.8549999999999991E-3</v>
          </cell>
          <cell r="O374">
            <v>2.7592999999999999E-2</v>
          </cell>
          <cell r="P374">
            <v>0</v>
          </cell>
          <cell r="Q374">
            <v>0.52436831333333322</v>
          </cell>
          <cell r="R374">
            <v>1.3662156344981987E-2</v>
          </cell>
          <cell r="S374">
            <v>5.4609877893987795E-2</v>
          </cell>
          <cell r="T374">
            <v>0</v>
          </cell>
          <cell r="W374">
            <v>2.7002000000000002E-2</v>
          </cell>
          <cell r="X374">
            <v>1.0727823990203513</v>
          </cell>
          <cell r="Y374">
            <v>0.22047661506205482</v>
          </cell>
          <cell r="Z374">
            <v>0.96726336652542366</v>
          </cell>
          <cell r="AB374">
            <v>32.682892369528133</v>
          </cell>
          <cell r="AD374">
            <v>20.677282072310522</v>
          </cell>
          <cell r="AF374">
            <v>8.0924455152260002</v>
          </cell>
          <cell r="AG374">
            <v>4.3097620546999851E-2</v>
          </cell>
          <cell r="AH374">
            <v>-3.7567999999999997E-2</v>
          </cell>
          <cell r="AI374">
            <v>0</v>
          </cell>
          <cell r="AJ374">
            <v>0</v>
          </cell>
          <cell r="AK374">
            <v>5.8040000000000036E-3</v>
          </cell>
          <cell r="AL374">
            <v>0</v>
          </cell>
          <cell r="AM374">
            <v>0.219195</v>
          </cell>
          <cell r="AN374">
            <v>0.66528097999999991</v>
          </cell>
          <cell r="AO374">
            <v>3.4910793842057947E-2</v>
          </cell>
          <cell r="AP374">
            <v>0</v>
          </cell>
          <cell r="AQ374">
            <v>0</v>
          </cell>
          <cell r="AR374">
            <v>0</v>
          </cell>
          <cell r="AS374">
            <v>8.8824E-2</v>
          </cell>
          <cell r="AT374">
            <v>1.0727823990203513</v>
          </cell>
          <cell r="AV374">
            <v>0.22047661506205482</v>
          </cell>
          <cell r="AW374">
            <v>2.0640000000000001</v>
          </cell>
          <cell r="AY374">
            <v>33.146530996007982</v>
          </cell>
          <cell r="BA374">
            <v>0.46363862647984888</v>
          </cell>
          <cell r="BC374">
            <v>1.4185972931579395E-2</v>
          </cell>
          <cell r="BE374">
            <v>0</v>
          </cell>
          <cell r="BG374">
            <v>33.146530996007982</v>
          </cell>
          <cell r="BH374">
            <v>1.4185972931579395E-2</v>
          </cell>
          <cell r="BJ374">
            <v>31.537604270446852</v>
          </cell>
          <cell r="BK374">
            <v>31.984995870954272</v>
          </cell>
          <cell r="BL374">
            <v>1.418597293157932E-2</v>
          </cell>
          <cell r="BM374">
            <v>0</v>
          </cell>
          <cell r="BN374">
            <v>0</v>
          </cell>
          <cell r="BO374">
            <v>1</v>
          </cell>
        </row>
        <row r="375">
          <cell r="B375" t="str">
            <v>R663</v>
          </cell>
          <cell r="C375" t="str">
            <v>Cambridgeshire</v>
          </cell>
          <cell r="E375">
            <v>234.66833600000001</v>
          </cell>
          <cell r="G375">
            <v>130.255759667647</v>
          </cell>
          <cell r="H375">
            <v>0.61824656179898974</v>
          </cell>
          <cell r="I375">
            <v>0</v>
          </cell>
          <cell r="J375">
            <v>0</v>
          </cell>
          <cell r="K375">
            <v>0</v>
          </cell>
          <cell r="L375">
            <v>0.18446399999999999</v>
          </cell>
          <cell r="M375">
            <v>8.5470000000000008E-3</v>
          </cell>
          <cell r="N375">
            <v>0</v>
          </cell>
          <cell r="O375">
            <v>1.0273749999999999</v>
          </cell>
          <cell r="P375">
            <v>0</v>
          </cell>
          <cell r="Q375">
            <v>3.1399200106666671</v>
          </cell>
          <cell r="R375">
            <v>0.19451300259323631</v>
          </cell>
          <cell r="S375">
            <v>0</v>
          </cell>
          <cell r="T375">
            <v>0</v>
          </cell>
          <cell r="W375">
            <v>0.41974400000000001</v>
          </cell>
          <cell r="X375">
            <v>22.298665070790243</v>
          </cell>
          <cell r="Y375">
            <v>3.1925282277565885</v>
          </cell>
          <cell r="Z375">
            <v>16.430505156779663</v>
          </cell>
          <cell r="AB375">
            <v>412.43860369803241</v>
          </cell>
          <cell r="AD375">
            <v>237.50282686578657</v>
          </cell>
          <cell r="AF375">
            <v>112.475353079915</v>
          </cell>
          <cell r="AG375">
            <v>0.63268544116099923</v>
          </cell>
          <cell r="AH375">
            <v>0</v>
          </cell>
          <cell r="AI375">
            <v>0</v>
          </cell>
          <cell r="AJ375">
            <v>0</v>
          </cell>
          <cell r="AK375">
            <v>0.12297599999999999</v>
          </cell>
          <cell r="AL375">
            <v>0</v>
          </cell>
          <cell r="AM375">
            <v>2.5942270000000001</v>
          </cell>
          <cell r="AN375">
            <v>3.8770542240000005</v>
          </cell>
          <cell r="AO375">
            <v>0.49703744867670868</v>
          </cell>
          <cell r="AP375">
            <v>0</v>
          </cell>
          <cell r="AQ375">
            <v>0</v>
          </cell>
          <cell r="AR375">
            <v>0</v>
          </cell>
          <cell r="AS375">
            <v>0.66746399999999995</v>
          </cell>
          <cell r="AT375">
            <v>22.298665070790243</v>
          </cell>
          <cell r="AV375">
            <v>3.1925282277565885</v>
          </cell>
          <cell r="AW375">
            <v>34.789000000000001</v>
          </cell>
          <cell r="AY375">
            <v>418.64981735808618</v>
          </cell>
          <cell r="BA375">
            <v>6.2112136600537724</v>
          </cell>
          <cell r="BC375">
            <v>1.5059729143592297E-2</v>
          </cell>
          <cell r="BE375">
            <v>0</v>
          </cell>
          <cell r="BG375">
            <v>418.64981735808618</v>
          </cell>
          <cell r="BH375">
            <v>1.5059729143592297E-2</v>
          </cell>
          <cell r="BJ375">
            <v>397.98575114519463</v>
          </cell>
          <cell r="BK375">
            <v>403.97930876045041</v>
          </cell>
          <cell r="BL375">
            <v>1.5059729143592354E-2</v>
          </cell>
          <cell r="BM375">
            <v>0</v>
          </cell>
          <cell r="BN375">
            <v>0</v>
          </cell>
          <cell r="BO375">
            <v>0</v>
          </cell>
        </row>
        <row r="376">
          <cell r="B376" t="str">
            <v>R677</v>
          </cell>
          <cell r="C376" t="str">
            <v>Cheshire East</v>
          </cell>
          <cell r="E376">
            <v>167.30577400000001</v>
          </cell>
          <cell r="G376">
            <v>88.290614720725998</v>
          </cell>
          <cell r="H376">
            <v>0.40215498130300642</v>
          </cell>
          <cell r="I376">
            <v>-0.37903100000000001</v>
          </cell>
          <cell r="J376">
            <v>0</v>
          </cell>
          <cell r="K376">
            <v>0</v>
          </cell>
          <cell r="L376">
            <v>5.1751999999999992E-2</v>
          </cell>
          <cell r="M376">
            <v>8.5470000000000008E-3</v>
          </cell>
          <cell r="N376">
            <v>7.8549999999999991E-3</v>
          </cell>
          <cell r="O376">
            <v>0.73057399999999995</v>
          </cell>
          <cell r="P376">
            <v>0</v>
          </cell>
          <cell r="Q376">
            <v>5.2751161766666668</v>
          </cell>
          <cell r="R376">
            <v>0.12895324955976678</v>
          </cell>
          <cell r="S376">
            <v>0.13541088538950752</v>
          </cell>
          <cell r="T376">
            <v>0</v>
          </cell>
          <cell r="W376">
            <v>0.26199699999999998</v>
          </cell>
          <cell r="X376">
            <v>14.274388313761277</v>
          </cell>
          <cell r="Y376">
            <v>2.2965404047947544</v>
          </cell>
          <cell r="Z376">
            <v>10.346212720338983</v>
          </cell>
          <cell r="AB376">
            <v>289.13685945253991</v>
          </cell>
          <cell r="AD376">
            <v>168.17280122033432</v>
          </cell>
          <cell r="AF376">
            <v>77.540505192756001</v>
          </cell>
          <cell r="AG376">
            <v>0.41154713585600255</v>
          </cell>
          <cell r="AH376">
            <v>-0.37903100000000001</v>
          </cell>
          <cell r="AI376">
            <v>0</v>
          </cell>
          <cell r="AJ376">
            <v>0</v>
          </cell>
          <cell r="AK376">
            <v>3.4501333333333335E-2</v>
          </cell>
          <cell r="AL376">
            <v>0</v>
          </cell>
          <cell r="AM376">
            <v>1.8162560000000001</v>
          </cell>
          <cell r="AN376">
            <v>6.63153551</v>
          </cell>
          <cell r="AO376">
            <v>0.3295131600728583</v>
          </cell>
          <cell r="AP376">
            <v>0</v>
          </cell>
          <cell r="AQ376">
            <v>0</v>
          </cell>
          <cell r="AR376">
            <v>0</v>
          </cell>
          <cell r="AS376">
            <v>0.27242499999999997</v>
          </cell>
          <cell r="AT376">
            <v>14.274388313761277</v>
          </cell>
          <cell r="AV376">
            <v>2.2965404047947544</v>
          </cell>
          <cell r="AW376">
            <v>22.093</v>
          </cell>
          <cell r="AY376">
            <v>293.49398227090859</v>
          </cell>
          <cell r="BA376">
            <v>4.3571228183686799</v>
          </cell>
          <cell r="BC376">
            <v>1.5069413241253925E-2</v>
          </cell>
          <cell r="BE376">
            <v>0</v>
          </cell>
          <cell r="BG376">
            <v>293.49398227090859</v>
          </cell>
          <cell r="BH376">
            <v>1.5069413241253925E-2</v>
          </cell>
          <cell r="BJ376">
            <v>279.00480013561503</v>
          </cell>
          <cell r="BK376">
            <v>283.20923876515207</v>
          </cell>
          <cell r="BL376">
            <v>1.5069413241253908E-2</v>
          </cell>
          <cell r="BM376">
            <v>0</v>
          </cell>
          <cell r="BN376">
            <v>0</v>
          </cell>
          <cell r="BO376">
            <v>0</v>
          </cell>
        </row>
        <row r="377">
          <cell r="B377" t="str">
            <v>R639</v>
          </cell>
          <cell r="C377" t="str">
            <v>Leicestershire</v>
          </cell>
          <cell r="E377">
            <v>224.05015</v>
          </cell>
          <cell r="G377">
            <v>128.33722781811801</v>
          </cell>
          <cell r="H377">
            <v>0.58498579321199651</v>
          </cell>
          <cell r="I377">
            <v>0</v>
          </cell>
          <cell r="J377">
            <v>0</v>
          </cell>
          <cell r="K377">
            <v>0</v>
          </cell>
          <cell r="L377">
            <v>0.15139500000000003</v>
          </cell>
          <cell r="M377">
            <v>8.5470000000000008E-3</v>
          </cell>
          <cell r="N377">
            <v>0</v>
          </cell>
          <cell r="O377">
            <v>1.0586249999999999</v>
          </cell>
          <cell r="P377">
            <v>0</v>
          </cell>
          <cell r="Q377">
            <v>2.3760453644444448</v>
          </cell>
          <cell r="R377">
            <v>0.18730907645222947</v>
          </cell>
          <cell r="S377">
            <v>0</v>
          </cell>
          <cell r="T377">
            <v>0</v>
          </cell>
          <cell r="W377">
            <v>0.436033</v>
          </cell>
          <cell r="X377">
            <v>21.862574897932969</v>
          </cell>
          <cell r="Y377">
            <v>3.6518844949914913</v>
          </cell>
          <cell r="Z377">
            <v>16.853126483050847</v>
          </cell>
          <cell r="AB377">
            <v>399.55790392820199</v>
          </cell>
          <cell r="AD377">
            <v>226.07233861524998</v>
          </cell>
          <cell r="AF377">
            <v>111.88915812754001</v>
          </cell>
          <cell r="AG377">
            <v>0.59864788179999595</v>
          </cell>
          <cell r="AH377">
            <v>0</v>
          </cell>
          <cell r="AI377">
            <v>0</v>
          </cell>
          <cell r="AJ377">
            <v>0</v>
          </cell>
          <cell r="AK377">
            <v>0.10093000000000002</v>
          </cell>
          <cell r="AL377">
            <v>0</v>
          </cell>
          <cell r="AM377">
            <v>2.4750510000000001</v>
          </cell>
          <cell r="AN377">
            <v>3.0538769911111117</v>
          </cell>
          <cell r="AO377">
            <v>0.47862931646012241</v>
          </cell>
          <cell r="AP377">
            <v>0</v>
          </cell>
          <cell r="AQ377">
            <v>0</v>
          </cell>
          <cell r="AR377">
            <v>0</v>
          </cell>
          <cell r="AS377">
            <v>0.47122900000000001</v>
          </cell>
          <cell r="AT377">
            <v>21.862574897932969</v>
          </cell>
          <cell r="AV377">
            <v>3.6518844949914913</v>
          </cell>
          <cell r="AW377">
            <v>35.241</v>
          </cell>
          <cell r="AY377">
            <v>405.89532032508566</v>
          </cell>
          <cell r="BA377">
            <v>6.3374163968836683</v>
          </cell>
          <cell r="BC377">
            <v>1.5861071285483721E-2</v>
          </cell>
          <cell r="BE377">
            <v>0</v>
          </cell>
          <cell r="BG377">
            <v>405.89532032508566</v>
          </cell>
          <cell r="BH377">
            <v>1.5861071285483721E-2</v>
          </cell>
          <cell r="BJ377">
            <v>385.55642244703779</v>
          </cell>
          <cell r="BK377">
            <v>391.67176034804629</v>
          </cell>
          <cell r="BL377">
            <v>1.5861071285483617E-2</v>
          </cell>
          <cell r="BM377">
            <v>0</v>
          </cell>
          <cell r="BN377">
            <v>0</v>
          </cell>
          <cell r="BO377">
            <v>0</v>
          </cell>
        </row>
        <row r="378">
          <cell r="B378" t="str">
            <v>R400</v>
          </cell>
          <cell r="C378" t="str">
            <v>Richmond upon Thames</v>
          </cell>
          <cell r="E378">
            <v>109.1858</v>
          </cell>
          <cell r="G378">
            <v>47.079549571667002</v>
          </cell>
          <cell r="H378">
            <v>0.21342139762500673</v>
          </cell>
          <cell r="I378">
            <v>0</v>
          </cell>
          <cell r="J378">
            <v>0</v>
          </cell>
          <cell r="K378">
            <v>0</v>
          </cell>
          <cell r="L378">
            <v>7.1221000000000007E-2</v>
          </cell>
          <cell r="M378">
            <v>8.5470000000000008E-3</v>
          </cell>
          <cell r="N378">
            <v>7.8549999999999991E-3</v>
          </cell>
          <cell r="O378">
            <v>0.394926</v>
          </cell>
          <cell r="P378">
            <v>0</v>
          </cell>
          <cell r="Q378">
            <v>2.4398130055555556</v>
          </cell>
          <cell r="R378">
            <v>6.8731911273235871E-2</v>
          </cell>
          <cell r="S378">
            <v>8.7372823222056847E-2</v>
          </cell>
          <cell r="T378">
            <v>0.1</v>
          </cell>
          <cell r="W378">
            <v>0.119353</v>
          </cell>
          <cell r="X378">
            <v>7.8909156924720607</v>
          </cell>
          <cell r="Y378">
            <v>0.97702225709074386</v>
          </cell>
          <cell r="Z378">
            <v>4.8627486885593214</v>
          </cell>
          <cell r="AB378">
            <v>173.50727734746496</v>
          </cell>
          <cell r="AD378">
            <v>110.18374653836069</v>
          </cell>
          <cell r="AF378">
            <v>42.070206504257996</v>
          </cell>
          <cell r="AG378">
            <v>0.21840576147600263</v>
          </cell>
          <cell r="AH378">
            <v>0</v>
          </cell>
          <cell r="AI378">
            <v>0</v>
          </cell>
          <cell r="AJ378">
            <v>0</v>
          </cell>
          <cell r="AK378">
            <v>4.7480666666666664E-2</v>
          </cell>
          <cell r="AL378">
            <v>0</v>
          </cell>
          <cell r="AM378">
            <v>1.200215</v>
          </cell>
          <cell r="AN378">
            <v>2.8377730055555559</v>
          </cell>
          <cell r="AO378">
            <v>0.1756300780229228</v>
          </cell>
          <cell r="AP378">
            <v>0</v>
          </cell>
          <cell r="AQ378">
            <v>0</v>
          </cell>
          <cell r="AR378">
            <v>0</v>
          </cell>
          <cell r="AS378">
            <v>8.9023000000000005E-2</v>
          </cell>
          <cell r="AT378">
            <v>7.8909156924720607</v>
          </cell>
          <cell r="AV378">
            <v>0.97702225709074386</v>
          </cell>
          <cell r="AW378">
            <v>10.689</v>
          </cell>
          <cell r="AY378">
            <v>176.3794185039026</v>
          </cell>
          <cell r="BA378">
            <v>2.8721411564376353</v>
          </cell>
          <cell r="BC378">
            <v>1.655343337954579E-2</v>
          </cell>
          <cell r="BE378">
            <v>0</v>
          </cell>
          <cell r="BG378">
            <v>176.3794185039026</v>
          </cell>
          <cell r="BH378">
            <v>1.655343337954579E-2</v>
          </cell>
          <cell r="BJ378">
            <v>167.42716003094131</v>
          </cell>
          <cell r="BK378">
            <v>170.19865437044004</v>
          </cell>
          <cell r="BL378">
            <v>1.6553433379545738E-2</v>
          </cell>
          <cell r="BM378">
            <v>0</v>
          </cell>
          <cell r="BN378">
            <v>0</v>
          </cell>
          <cell r="BO378">
            <v>0</v>
          </cell>
        </row>
        <row r="379">
          <cell r="B379" t="str">
            <v>R623</v>
          </cell>
          <cell r="C379" t="str">
            <v>Poole</v>
          </cell>
          <cell r="E379">
            <v>65.237356800000001</v>
          </cell>
          <cell r="G379">
            <v>35.521716245359002</v>
          </cell>
          <cell r="H379">
            <v>0.16404061346100271</v>
          </cell>
          <cell r="I379">
            <v>0</v>
          </cell>
          <cell r="J379">
            <v>0</v>
          </cell>
          <cell r="K379">
            <v>0</v>
          </cell>
          <cell r="L379">
            <v>2.1939000000000014E-2</v>
          </cell>
          <cell r="M379">
            <v>8.5470000000000008E-3</v>
          </cell>
          <cell r="N379">
            <v>7.8549999999999991E-3</v>
          </cell>
          <cell r="O379">
            <v>0.24852299999999999</v>
          </cell>
          <cell r="P379">
            <v>0</v>
          </cell>
          <cell r="Q379">
            <v>1.9352532711111112</v>
          </cell>
          <cell r="R379">
            <v>5.2592864491533997E-2</v>
          </cell>
          <cell r="S379">
            <v>9.058012541382375E-2</v>
          </cell>
          <cell r="T379">
            <v>0</v>
          </cell>
          <cell r="W379">
            <v>0.115147</v>
          </cell>
          <cell r="X379">
            <v>6.0566830279866455</v>
          </cell>
          <cell r="Y379">
            <v>1.0026565266136729</v>
          </cell>
          <cell r="Z379">
            <v>4.6570493855932202</v>
          </cell>
          <cell r="AB379">
            <v>115.11993986003002</v>
          </cell>
          <cell r="AD379">
            <v>65.790245134662484</v>
          </cell>
          <cell r="AF379">
            <v>30.452513666552001</v>
          </cell>
          <cell r="AG379">
            <v>0.16787171059099956</v>
          </cell>
          <cell r="AH379">
            <v>0</v>
          </cell>
          <cell r="AI379">
            <v>0</v>
          </cell>
          <cell r="AJ379">
            <v>0</v>
          </cell>
          <cell r="AK379">
            <v>1.4626000000000009E-2</v>
          </cell>
          <cell r="AL379">
            <v>0</v>
          </cell>
          <cell r="AM379">
            <v>0.73803300000000005</v>
          </cell>
          <cell r="AN379">
            <v>2.4150983377777777</v>
          </cell>
          <cell r="AO379">
            <v>0.13439010676390073</v>
          </cell>
          <cell r="AP379">
            <v>0</v>
          </cell>
          <cell r="AQ379">
            <v>0</v>
          </cell>
          <cell r="AR379">
            <v>0</v>
          </cell>
          <cell r="AS379">
            <v>8.5886000000000004E-2</v>
          </cell>
          <cell r="AT379">
            <v>6.0566830279866455</v>
          </cell>
          <cell r="AV379">
            <v>1.0026565266136729</v>
          </cell>
          <cell r="AW379">
            <v>10.169</v>
          </cell>
          <cell r="AY379">
            <v>117.02700351094749</v>
          </cell>
          <cell r="BA379">
            <v>1.907063650917479</v>
          </cell>
          <cell r="BC379">
            <v>1.656588470456296E-2</v>
          </cell>
          <cell r="BE379">
            <v>0</v>
          </cell>
          <cell r="BG379">
            <v>117.02700351094749</v>
          </cell>
          <cell r="BH379">
            <v>1.656588470456296E-2</v>
          </cell>
          <cell r="BJ379">
            <v>111.08585696436894</v>
          </cell>
          <cell r="BK379">
            <v>112.92609246314827</v>
          </cell>
          <cell r="BL379">
            <v>1.6565884704563081E-2</v>
          </cell>
          <cell r="BM379">
            <v>0</v>
          </cell>
          <cell r="BN379">
            <v>1</v>
          </cell>
          <cell r="BO379">
            <v>0</v>
          </cell>
        </row>
        <row r="380">
          <cell r="B380" t="str">
            <v>R289</v>
          </cell>
          <cell r="C380" t="str">
            <v>Horsham</v>
          </cell>
          <cell r="E380">
            <v>7.7345499999999996</v>
          </cell>
          <cell r="G380">
            <v>4.0597773295220003</v>
          </cell>
          <cell r="H380">
            <v>1.9401655751999935E-2</v>
          </cell>
          <cell r="I380">
            <v>-0.15107300000000001</v>
          </cell>
          <cell r="J380">
            <v>0</v>
          </cell>
          <cell r="K380">
            <v>0</v>
          </cell>
          <cell r="L380">
            <v>0</v>
          </cell>
          <cell r="M380">
            <v>8.5470000000000008E-3</v>
          </cell>
          <cell r="N380">
            <v>7.8549999999999991E-3</v>
          </cell>
          <cell r="O380">
            <v>0</v>
          </cell>
          <cell r="P380">
            <v>0</v>
          </cell>
          <cell r="Q380">
            <v>1.9428990568888891</v>
          </cell>
          <cell r="R380">
            <v>6.2172596172739378E-3</v>
          </cell>
          <cell r="S380">
            <v>7.1867389151597807E-2</v>
          </cell>
          <cell r="T380">
            <v>0</v>
          </cell>
          <cell r="W380">
            <v>0</v>
          </cell>
          <cell r="X380">
            <v>0</v>
          </cell>
          <cell r="Y380">
            <v>0</v>
          </cell>
          <cell r="Z380">
            <v>0</v>
          </cell>
          <cell r="AB380">
            <v>13.70004169093176</v>
          </cell>
          <cell r="AD380">
            <v>7.7790684284769815</v>
          </cell>
          <cell r="AF380">
            <v>3.4627386900209998</v>
          </cell>
          <cell r="AG380">
            <v>1.9854772977999879E-2</v>
          </cell>
          <cell r="AH380">
            <v>-0.15107300000000001</v>
          </cell>
          <cell r="AI380">
            <v>0</v>
          </cell>
          <cell r="AJ380">
            <v>0</v>
          </cell>
          <cell r="AK380">
            <v>0</v>
          </cell>
          <cell r="AL380">
            <v>0</v>
          </cell>
          <cell r="AM380">
            <v>8.3493999999999999E-2</v>
          </cell>
          <cell r="AN380">
            <v>2.7193352168888891</v>
          </cell>
          <cell r="AO380">
            <v>1.5886911500681458E-2</v>
          </cell>
          <cell r="AP380">
            <v>0</v>
          </cell>
          <cell r="AQ380">
            <v>0</v>
          </cell>
          <cell r="AR380">
            <v>0</v>
          </cell>
          <cell r="AS380">
            <v>0</v>
          </cell>
          <cell r="AT380">
            <v>0</v>
          </cell>
          <cell r="AV380">
            <v>0</v>
          </cell>
          <cell r="AW380">
            <v>0</v>
          </cell>
          <cell r="AY380">
            <v>13.92930501986555</v>
          </cell>
          <cell r="BA380">
            <v>0.22926332893378998</v>
          </cell>
          <cell r="BC380">
            <v>1.6734498631894121E-2</v>
          </cell>
          <cell r="BE380">
            <v>0</v>
          </cell>
          <cell r="BG380">
            <v>13.92930501986555</v>
          </cell>
          <cell r="BH380">
            <v>1.6734498631894121E-2</v>
          </cell>
          <cell r="BJ380">
            <v>13.219958884057222</v>
          </cell>
          <cell r="BK380">
            <v>13.441188267916173</v>
          </cell>
          <cell r="BL380">
            <v>1.6734498631894034E-2</v>
          </cell>
          <cell r="BM380">
            <v>0</v>
          </cell>
          <cell r="BN380">
            <v>0</v>
          </cell>
          <cell r="BO380">
            <v>1</v>
          </cell>
        </row>
        <row r="381">
          <cell r="B381" t="str">
            <v>R422</v>
          </cell>
          <cell r="C381" t="str">
            <v>Hertfordshire</v>
          </cell>
          <cell r="E381">
            <v>465.10747700000002</v>
          </cell>
          <cell r="G381">
            <v>260.203532083455</v>
          </cell>
          <cell r="H381">
            <v>1.1729338122679889</v>
          </cell>
          <cell r="I381">
            <v>0</v>
          </cell>
          <cell r="J381">
            <v>3.6549999999999998E-3</v>
          </cell>
          <cell r="K381">
            <v>0</v>
          </cell>
          <cell r="L381">
            <v>0.34091500000000002</v>
          </cell>
          <cell r="M381">
            <v>8.5470000000000008E-3</v>
          </cell>
          <cell r="N381">
            <v>0</v>
          </cell>
          <cell r="O381">
            <v>2.1071870000000001</v>
          </cell>
          <cell r="P381">
            <v>0.38666954587267266</v>
          </cell>
          <cell r="Q381">
            <v>4.3045083804444451</v>
          </cell>
          <cell r="R381">
            <v>0.37582715133315864</v>
          </cell>
          <cell r="S381">
            <v>0</v>
          </cell>
          <cell r="T381">
            <v>0</v>
          </cell>
          <cell r="W381">
            <v>0.74670800000000004</v>
          </cell>
          <cell r="X381">
            <v>37.641677347534163</v>
          </cell>
          <cell r="Y381">
            <v>5.8893160343629605</v>
          </cell>
          <cell r="Z381">
            <v>30.120265504237288</v>
          </cell>
          <cell r="AB381">
            <v>808.40921885950763</v>
          </cell>
          <cell r="AD381">
            <v>468.04115250995267</v>
          </cell>
          <cell r="AF381">
            <v>230.85075045896701</v>
          </cell>
          <cell r="AG381">
            <v>1.2003271709400118</v>
          </cell>
          <cell r="AH381">
            <v>0</v>
          </cell>
          <cell r="AI381">
            <v>3.6549999999999998E-3</v>
          </cell>
          <cell r="AJ381">
            <v>0</v>
          </cell>
          <cell r="AK381">
            <v>0.22727666666666668</v>
          </cell>
          <cell r="AL381">
            <v>0.39521085469353023</v>
          </cell>
          <cell r="AM381">
            <v>5.1588200000000004</v>
          </cell>
          <cell r="AN381">
            <v>5.4949623271111117</v>
          </cell>
          <cell r="AO381">
            <v>0.96034797649339232</v>
          </cell>
          <cell r="AP381">
            <v>0</v>
          </cell>
          <cell r="AQ381">
            <v>0</v>
          </cell>
          <cell r="AR381">
            <v>0</v>
          </cell>
          <cell r="AS381">
            <v>0.66115999999999997</v>
          </cell>
          <cell r="AT381">
            <v>37.641677347534163</v>
          </cell>
          <cell r="AV381">
            <v>5.8893160343629605</v>
          </cell>
          <cell r="AW381">
            <v>65.61</v>
          </cell>
          <cell r="AY381">
            <v>822.1346563467215</v>
          </cell>
          <cell r="BA381">
            <v>13.725437487213867</v>
          </cell>
          <cell r="BC381">
            <v>1.697832875604452E-2</v>
          </cell>
          <cell r="BE381">
            <v>0</v>
          </cell>
          <cell r="BG381">
            <v>822.1346563467215</v>
          </cell>
          <cell r="BH381">
            <v>1.697832875604452E-2</v>
          </cell>
          <cell r="BJ381">
            <v>780.08059215538469</v>
          </cell>
          <cell r="BK381">
            <v>793.32505690520884</v>
          </cell>
          <cell r="BL381">
            <v>1.69783287560447E-2</v>
          </cell>
          <cell r="BM381">
            <v>0</v>
          </cell>
          <cell r="BN381">
            <v>0</v>
          </cell>
          <cell r="BO381">
            <v>0</v>
          </cell>
        </row>
        <row r="382">
          <cell r="B382" t="str">
            <v>R643</v>
          </cell>
          <cell r="C382" t="str">
            <v>West Berkshire</v>
          </cell>
          <cell r="E382">
            <v>76.563244670000003</v>
          </cell>
          <cell r="G382">
            <v>36.652855673954001</v>
          </cell>
          <cell r="H382">
            <v>0.17113211877099424</v>
          </cell>
          <cell r="I382">
            <v>-0.262013</v>
          </cell>
          <cell r="J382">
            <v>0</v>
          </cell>
          <cell r="K382">
            <v>0</v>
          </cell>
          <cell r="L382">
            <v>5.9652000000000011E-2</v>
          </cell>
          <cell r="M382">
            <v>8.5470000000000008E-3</v>
          </cell>
          <cell r="N382">
            <v>7.8549999999999991E-3</v>
          </cell>
          <cell r="O382">
            <v>0.19841700000000001</v>
          </cell>
          <cell r="P382">
            <v>0</v>
          </cell>
          <cell r="Q382">
            <v>2.2616022599999996</v>
          </cell>
          <cell r="R382">
            <v>5.3857694040458287E-2</v>
          </cell>
          <cell r="S382">
            <v>7.9028849846505586E-2</v>
          </cell>
          <cell r="T382">
            <v>0</v>
          </cell>
          <cell r="W382">
            <v>9.0466000000000005E-2</v>
          </cell>
          <cell r="X382">
            <v>4.819113573015728</v>
          </cell>
          <cell r="Y382">
            <v>0.75219130306276383</v>
          </cell>
          <cell r="Z382">
            <v>3.8002656334745764</v>
          </cell>
          <cell r="AB382">
            <v>125.25621577616505</v>
          </cell>
          <cell r="AD382">
            <v>77.396343907271486</v>
          </cell>
          <cell r="AF382">
            <v>31.892248182865998</v>
          </cell>
          <cell r="AG382">
            <v>0.1751288349219989</v>
          </cell>
          <cell r="AH382">
            <v>-0.262013</v>
          </cell>
          <cell r="AI382">
            <v>0</v>
          </cell>
          <cell r="AJ382">
            <v>0</v>
          </cell>
          <cell r="AK382">
            <v>3.9768000000000012E-2</v>
          </cell>
          <cell r="AL382">
            <v>0</v>
          </cell>
          <cell r="AM382">
            <v>0.84556200000000004</v>
          </cell>
          <cell r="AN382">
            <v>3.025457326666666</v>
          </cell>
          <cell r="AO382">
            <v>0.13762211513160302</v>
          </cell>
          <cell r="AP382">
            <v>0</v>
          </cell>
          <cell r="AQ382">
            <v>0</v>
          </cell>
          <cell r="AR382">
            <v>0</v>
          </cell>
          <cell r="AS382">
            <v>6.7475999999999994E-2</v>
          </cell>
          <cell r="AT382">
            <v>4.819113573015728</v>
          </cell>
          <cell r="AV382">
            <v>0.75219130306276383</v>
          </cell>
          <cell r="AW382">
            <v>8.58</v>
          </cell>
          <cell r="AY382">
            <v>127.46889824293623</v>
          </cell>
          <cell r="BA382">
            <v>2.2126824667711844</v>
          </cell>
          <cell r="BC382">
            <v>1.7665250806596974E-2</v>
          </cell>
          <cell r="BE382">
            <v>0</v>
          </cell>
          <cell r="BG382">
            <v>127.46889824293623</v>
          </cell>
          <cell r="BH382">
            <v>1.7665250806596974E-2</v>
          </cell>
          <cell r="BJ382">
            <v>120.86693310061617</v>
          </cell>
          <cell r="BK382">
            <v>123.00207778806272</v>
          </cell>
          <cell r="BL382">
            <v>1.7665250806596915E-2</v>
          </cell>
          <cell r="BM382">
            <v>0</v>
          </cell>
          <cell r="BN382">
            <v>0</v>
          </cell>
          <cell r="BO382">
            <v>0</v>
          </cell>
        </row>
        <row r="383">
          <cell r="B383" t="str">
            <v>R680</v>
          </cell>
          <cell r="C383" t="str">
            <v>Central Bedfordshire</v>
          </cell>
          <cell r="E383">
            <v>119.58790399999999</v>
          </cell>
          <cell r="G383">
            <v>66.845869090985005</v>
          </cell>
          <cell r="H383">
            <v>0.30417632693200558</v>
          </cell>
          <cell r="I383">
            <v>-0.86075999999999997</v>
          </cell>
          <cell r="J383">
            <v>0</v>
          </cell>
          <cell r="K383">
            <v>0</v>
          </cell>
          <cell r="L383">
            <v>6.5874000000000016E-2</v>
          </cell>
          <cell r="M383">
            <v>8.5470000000000008E-3</v>
          </cell>
          <cell r="N383">
            <v>7.8549999999999991E-3</v>
          </cell>
          <cell r="O383">
            <v>0.42483700000000002</v>
          </cell>
          <cell r="P383">
            <v>0</v>
          </cell>
          <cell r="Q383">
            <v>6.9474118744444446</v>
          </cell>
          <cell r="R383">
            <v>9.7460863799041716E-2</v>
          </cell>
          <cell r="S383">
            <v>0.11027575389426357</v>
          </cell>
          <cell r="T383">
            <v>0</v>
          </cell>
          <cell r="W383">
            <v>0.15640200000000001</v>
          </cell>
          <cell r="X383">
            <v>10.149481333095713</v>
          </cell>
          <cell r="Y383">
            <v>1.2498375297965589</v>
          </cell>
          <cell r="Z383">
            <v>6.3944597478813563</v>
          </cell>
          <cell r="AB383">
            <v>211.48963152082837</v>
          </cell>
          <cell r="AD383">
            <v>120.87044248476542</v>
          </cell>
          <cell r="AF383">
            <v>59.009953130039001</v>
          </cell>
          <cell r="AG383">
            <v>0.31128023265700044</v>
          </cell>
          <cell r="AH383">
            <v>-0.86075999999999997</v>
          </cell>
          <cell r="AI383">
            <v>0</v>
          </cell>
          <cell r="AJ383">
            <v>0</v>
          </cell>
          <cell r="AK383">
            <v>4.3916000000000004E-2</v>
          </cell>
          <cell r="AL383">
            <v>0</v>
          </cell>
          <cell r="AM383">
            <v>1.311677</v>
          </cell>
          <cell r="AN383">
            <v>8.9094529411111125</v>
          </cell>
          <cell r="AO383">
            <v>0.24904093013156917</v>
          </cell>
          <cell r="AP383">
            <v>0</v>
          </cell>
          <cell r="AQ383">
            <v>0</v>
          </cell>
          <cell r="AR383">
            <v>0</v>
          </cell>
          <cell r="AS383">
            <v>0.116657</v>
          </cell>
          <cell r="AT383">
            <v>10.149481333095713</v>
          </cell>
          <cell r="AV383">
            <v>1.2498375297965589</v>
          </cell>
          <cell r="AW383">
            <v>14.1</v>
          </cell>
          <cell r="AY383">
            <v>215.46097858159638</v>
          </cell>
          <cell r="BA383">
            <v>3.9713470607680108</v>
          </cell>
          <cell r="BC383">
            <v>1.8777975223702142E-2</v>
          </cell>
          <cell r="BE383">
            <v>0</v>
          </cell>
          <cell r="BG383">
            <v>215.46097858159638</v>
          </cell>
          <cell r="BH383">
            <v>1.8777975223702142E-2</v>
          </cell>
          <cell r="BJ383">
            <v>204.07852006467951</v>
          </cell>
          <cell r="BK383">
            <v>207.91070145814388</v>
          </cell>
          <cell r="BL383">
            <v>1.8777975223702215E-2</v>
          </cell>
          <cell r="BM383">
            <v>0</v>
          </cell>
          <cell r="BN383">
            <v>0</v>
          </cell>
          <cell r="BO383">
            <v>0</v>
          </cell>
        </row>
        <row r="384">
          <cell r="B384" t="str">
            <v>R635</v>
          </cell>
          <cell r="C384" t="str">
            <v>Dorset</v>
          </cell>
          <cell r="E384">
            <v>190.27999856</v>
          </cell>
          <cell r="G384">
            <v>81.694263874139992</v>
          </cell>
          <cell r="H384">
            <v>0.37910064184699954</v>
          </cell>
          <cell r="I384">
            <v>0</v>
          </cell>
          <cell r="J384">
            <v>0</v>
          </cell>
          <cell r="K384">
            <v>0.112118</v>
          </cell>
          <cell r="L384">
            <v>0.15299300000000002</v>
          </cell>
          <cell r="M384">
            <v>8.5470000000000008E-3</v>
          </cell>
          <cell r="N384">
            <v>0</v>
          </cell>
          <cell r="O384">
            <v>0.59615799999999997</v>
          </cell>
          <cell r="P384">
            <v>0</v>
          </cell>
          <cell r="Q384">
            <v>1.2640047026666668</v>
          </cell>
          <cell r="R384">
            <v>0.12223517919947303</v>
          </cell>
          <cell r="S384">
            <v>0</v>
          </cell>
          <cell r="T384">
            <v>0</v>
          </cell>
          <cell r="W384">
            <v>0.34951100000000002</v>
          </cell>
          <cell r="X384">
            <v>12.889218820096136</v>
          </cell>
          <cell r="Y384">
            <v>3.2239717226672902</v>
          </cell>
          <cell r="Z384">
            <v>13.264494383474577</v>
          </cell>
          <cell r="AB384">
            <v>304.33661488409115</v>
          </cell>
          <cell r="AD384">
            <v>191.41353070643402</v>
          </cell>
          <cell r="AF384">
            <v>70.334612644939</v>
          </cell>
          <cell r="AG384">
            <v>0.38795437233600022</v>
          </cell>
          <cell r="AH384">
            <v>0</v>
          </cell>
          <cell r="AI384">
            <v>0</v>
          </cell>
          <cell r="AJ384">
            <v>0.112118</v>
          </cell>
          <cell r="AK384">
            <v>0.10199533333333335</v>
          </cell>
          <cell r="AL384">
            <v>0</v>
          </cell>
          <cell r="AM384">
            <v>2.1154959999999998</v>
          </cell>
          <cell r="AN384">
            <v>1.6472653960000001</v>
          </cell>
          <cell r="AO384">
            <v>0.31234653106917276</v>
          </cell>
          <cell r="AP384">
            <v>0</v>
          </cell>
          <cell r="AQ384">
            <v>0</v>
          </cell>
          <cell r="AR384">
            <v>0</v>
          </cell>
          <cell r="AS384">
            <v>0.34566000000000002</v>
          </cell>
          <cell r="AT384">
            <v>12.889218820096136</v>
          </cell>
          <cell r="AV384">
            <v>3.2239717226672902</v>
          </cell>
          <cell r="AW384">
            <v>27.227</v>
          </cell>
          <cell r="AY384">
            <v>310.11116952687496</v>
          </cell>
          <cell r="BA384">
            <v>5.7745546427838121</v>
          </cell>
          <cell r="BC384">
            <v>1.8974235633734356E-2</v>
          </cell>
          <cell r="BE384">
            <v>0</v>
          </cell>
          <cell r="BG384">
            <v>310.11116952687496</v>
          </cell>
          <cell r="BH384">
            <v>1.8974235633734356E-2</v>
          </cell>
          <cell r="BJ384">
            <v>293.67191914050375</v>
          </cell>
          <cell r="BK384">
            <v>299.24411933328662</v>
          </cell>
          <cell r="BL384">
            <v>1.8974235633734262E-2</v>
          </cell>
          <cell r="BM384">
            <v>0</v>
          </cell>
          <cell r="BN384">
            <v>0</v>
          </cell>
          <cell r="BO384">
            <v>1</v>
          </cell>
        </row>
        <row r="385">
          <cell r="B385" t="str">
            <v>R290</v>
          </cell>
          <cell r="C385" t="str">
            <v>Mid Sussex</v>
          </cell>
          <cell r="E385">
            <v>8.4167620000000003</v>
          </cell>
          <cell r="G385">
            <v>4.2389016580579995</v>
          </cell>
          <cell r="H385">
            <v>2.0253845633000134E-2</v>
          </cell>
          <cell r="I385">
            <v>-0.209233</v>
          </cell>
          <cell r="J385">
            <v>0</v>
          </cell>
          <cell r="K385">
            <v>0</v>
          </cell>
          <cell r="L385">
            <v>0</v>
          </cell>
          <cell r="M385">
            <v>8.5470000000000008E-3</v>
          </cell>
          <cell r="N385">
            <v>7.8549999999999991E-3</v>
          </cell>
          <cell r="O385">
            <v>0</v>
          </cell>
          <cell r="P385">
            <v>0</v>
          </cell>
          <cell r="Q385">
            <v>2.4950715786666664</v>
          </cell>
          <cell r="R385">
            <v>6.4906779105202341E-3</v>
          </cell>
          <cell r="S385">
            <v>7.1001795088821221E-2</v>
          </cell>
          <cell r="T385">
            <v>0</v>
          </cell>
          <cell r="W385">
            <v>0</v>
          </cell>
          <cell r="X385">
            <v>0</v>
          </cell>
          <cell r="Y385">
            <v>0</v>
          </cell>
          <cell r="Z385">
            <v>0</v>
          </cell>
          <cell r="AB385">
            <v>15.055650555357007</v>
          </cell>
          <cell r="AD385">
            <v>8.4926663974236387</v>
          </cell>
          <cell r="AF385">
            <v>3.611895141322</v>
          </cell>
          <cell r="AG385">
            <v>2.0726865381999873E-2</v>
          </cell>
          <cell r="AH385">
            <v>-0.209233</v>
          </cell>
          <cell r="AI385">
            <v>0</v>
          </cell>
          <cell r="AJ385">
            <v>0</v>
          </cell>
          <cell r="AK385">
            <v>0</v>
          </cell>
          <cell r="AL385">
            <v>0</v>
          </cell>
          <cell r="AM385">
            <v>8.9749999999999996E-2</v>
          </cell>
          <cell r="AN385">
            <v>3.3884500319999997</v>
          </cell>
          <cell r="AO385">
            <v>1.6585574978623192E-2</v>
          </cell>
          <cell r="AP385">
            <v>0</v>
          </cell>
          <cell r="AQ385">
            <v>0</v>
          </cell>
          <cell r="AR385">
            <v>0</v>
          </cell>
          <cell r="AS385">
            <v>0</v>
          </cell>
          <cell r="AT385">
            <v>0</v>
          </cell>
          <cell r="AV385">
            <v>0</v>
          </cell>
          <cell r="AW385">
            <v>0</v>
          </cell>
          <cell r="AY385">
            <v>15.410841011106264</v>
          </cell>
          <cell r="BA385">
            <v>0.35519045574925734</v>
          </cell>
          <cell r="BC385">
            <v>2.3591837127414975E-2</v>
          </cell>
          <cell r="BE385">
            <v>0</v>
          </cell>
          <cell r="BG385">
            <v>15.410841011106264</v>
          </cell>
          <cell r="BH385">
            <v>2.3591837127414975E-2</v>
          </cell>
          <cell r="BJ385">
            <v>14.528063914308879</v>
          </cell>
          <cell r="BK385">
            <v>14.870807631951928</v>
          </cell>
          <cell r="BL385">
            <v>2.3591837127414941E-2</v>
          </cell>
          <cell r="BM385">
            <v>0</v>
          </cell>
          <cell r="BN385">
            <v>0</v>
          </cell>
          <cell r="BO385">
            <v>0</v>
          </cell>
        </row>
        <row r="386">
          <cell r="B386" t="str">
            <v>R270</v>
          </cell>
          <cell r="C386" t="str">
            <v>Epsom and Ewell</v>
          </cell>
          <cell r="E386">
            <v>5.4034370000000003</v>
          </cell>
          <cell r="G386">
            <v>2.700031710078</v>
          </cell>
          <cell r="H386">
            <v>1.3422564986999612E-2</v>
          </cell>
          <cell r="I386">
            <v>0</v>
          </cell>
          <cell r="J386">
            <v>0</v>
          </cell>
          <cell r="K386">
            <v>0</v>
          </cell>
          <cell r="L386">
            <v>0</v>
          </cell>
          <cell r="M386">
            <v>8.5470000000000008E-3</v>
          </cell>
          <cell r="N386">
            <v>7.8549999999999991E-3</v>
          </cell>
          <cell r="O386">
            <v>0</v>
          </cell>
          <cell r="P386">
            <v>0</v>
          </cell>
          <cell r="Q386">
            <v>1.5473516977777779</v>
          </cell>
          <cell r="R386">
            <v>4.2220821944187669E-3</v>
          </cell>
          <cell r="S386">
            <v>6.1814461283801768E-2</v>
          </cell>
          <cell r="T386">
            <v>0</v>
          </cell>
          <cell r="W386">
            <v>0</v>
          </cell>
          <cell r="X386">
            <v>0</v>
          </cell>
          <cell r="Y386">
            <v>0</v>
          </cell>
          <cell r="Z386">
            <v>0</v>
          </cell>
          <cell r="AB386">
            <v>9.746681516320999</v>
          </cell>
          <cell r="AD386">
            <v>5.4592485676094711</v>
          </cell>
          <cell r="AF386">
            <v>2.2935649016129998</v>
          </cell>
          <cell r="AG386">
            <v>1.3736043151000049E-2</v>
          </cell>
          <cell r="AH386">
            <v>0</v>
          </cell>
          <cell r="AI386">
            <v>0</v>
          </cell>
          <cell r="AJ386">
            <v>0</v>
          </cell>
          <cell r="AK386">
            <v>0</v>
          </cell>
          <cell r="AL386">
            <v>0</v>
          </cell>
          <cell r="AM386">
            <v>5.8570999999999998E-2</v>
          </cell>
          <cell r="AN386">
            <v>2.1429426311111111</v>
          </cell>
          <cell r="AO386">
            <v>1.0788651319139293E-2</v>
          </cell>
          <cell r="AP386">
            <v>0</v>
          </cell>
          <cell r="AQ386">
            <v>0</v>
          </cell>
          <cell r="AR386">
            <v>0</v>
          </cell>
          <cell r="AS386">
            <v>0</v>
          </cell>
          <cell r="AT386">
            <v>0</v>
          </cell>
          <cell r="AV386">
            <v>0</v>
          </cell>
          <cell r="AW386">
            <v>0</v>
          </cell>
          <cell r="AY386">
            <v>9.9788517948037203</v>
          </cell>
          <cell r="BA386">
            <v>0.23217027848272132</v>
          </cell>
          <cell r="BC386">
            <v>2.3820443716556026E-2</v>
          </cell>
          <cell r="BE386">
            <v>0</v>
          </cell>
          <cell r="BG386">
            <v>9.9788517948037203</v>
          </cell>
          <cell r="BH386">
            <v>2.3820443716556026E-2</v>
          </cell>
          <cell r="BJ386">
            <v>9.4051340724789263</v>
          </cell>
          <cell r="BK386">
            <v>9.6291685392990747</v>
          </cell>
          <cell r="BL386">
            <v>2.3820443716556106E-2</v>
          </cell>
          <cell r="BM386">
            <v>0</v>
          </cell>
          <cell r="BN386">
            <v>0</v>
          </cell>
          <cell r="BO386">
            <v>0</v>
          </cell>
        </row>
        <row r="387">
          <cell r="B387" t="str">
            <v>R646</v>
          </cell>
          <cell r="C387" t="str">
            <v>Windsor and Maidenhead</v>
          </cell>
          <cell r="E387">
            <v>57.780518999999998</v>
          </cell>
          <cell r="G387">
            <v>26.588268668567</v>
          </cell>
          <cell r="H387">
            <v>0.12033187748000025</v>
          </cell>
          <cell r="I387">
            <v>-7.4664999999999995E-2</v>
          </cell>
          <cell r="J387">
            <v>0</v>
          </cell>
          <cell r="K387">
            <v>0</v>
          </cell>
          <cell r="L387">
            <v>7.0550000000000002E-2</v>
          </cell>
          <cell r="M387">
            <v>8.5470000000000008E-3</v>
          </cell>
          <cell r="N387">
            <v>7.8549999999999991E-3</v>
          </cell>
          <cell r="O387">
            <v>0.12070699999999999</v>
          </cell>
          <cell r="P387">
            <v>0</v>
          </cell>
          <cell r="Q387">
            <v>2.1519651488888889</v>
          </cell>
          <cell r="R387">
            <v>3.8712888961666338E-2</v>
          </cell>
          <cell r="S387">
            <v>7.1421980391434131E-2</v>
          </cell>
          <cell r="T387">
            <v>0</v>
          </cell>
          <cell r="W387">
            <v>8.6051000000000002E-2</v>
          </cell>
          <cell r="X387">
            <v>3.5107157126540529</v>
          </cell>
          <cell r="Y387">
            <v>0.79775728583963457</v>
          </cell>
          <cell r="Z387">
            <v>3.5343126228813557</v>
          </cell>
          <cell r="AB387">
            <v>94.813050185664025</v>
          </cell>
          <cell r="AD387">
            <v>57.790863087284293</v>
          </cell>
          <cell r="AF387">
            <v>23.494753580026998</v>
          </cell>
          <cell r="AG387">
            <v>0.12314217610500008</v>
          </cell>
          <cell r="AH387">
            <v>-7.4664999999999995E-2</v>
          </cell>
          <cell r="AI387">
            <v>0</v>
          </cell>
          <cell r="AJ387">
            <v>0</v>
          </cell>
          <cell r="AK387">
            <v>4.7033333333333337E-2</v>
          </cell>
          <cell r="AL387">
            <v>0</v>
          </cell>
          <cell r="AM387">
            <v>0.60062400000000005</v>
          </cell>
          <cell r="AN387">
            <v>2.8101363488888889</v>
          </cell>
          <cell r="AO387">
            <v>9.8922721380480291E-2</v>
          </cell>
          <cell r="AP387">
            <v>0</v>
          </cell>
          <cell r="AQ387">
            <v>0</v>
          </cell>
          <cell r="AR387">
            <v>0</v>
          </cell>
          <cell r="AS387">
            <v>6.4184000000000005E-2</v>
          </cell>
          <cell r="AT387">
            <v>3.5107157126540529</v>
          </cell>
          <cell r="AV387">
            <v>0.79775728583963457</v>
          </cell>
          <cell r="AW387">
            <v>7.8250000000000002</v>
          </cell>
          <cell r="AY387">
            <v>97.088467245512675</v>
          </cell>
          <cell r="BA387">
            <v>2.2754170598486496</v>
          </cell>
          <cell r="BC387">
            <v>2.3998985955972319E-2</v>
          </cell>
          <cell r="BE387">
            <v>0</v>
          </cell>
          <cell r="BG387">
            <v>97.088467245512675</v>
          </cell>
          <cell r="BH387">
            <v>2.3998985955972319E-2</v>
          </cell>
          <cell r="BJ387">
            <v>91.490570131344256</v>
          </cell>
          <cell r="BK387">
            <v>93.686251039030296</v>
          </cell>
          <cell r="BL387">
            <v>2.3998985955972409E-2</v>
          </cell>
          <cell r="BM387">
            <v>0</v>
          </cell>
          <cell r="BN387">
            <v>0</v>
          </cell>
          <cell r="BO387">
            <v>0</v>
          </cell>
        </row>
        <row r="388">
          <cell r="B388" t="str">
            <v>R638</v>
          </cell>
          <cell r="C388" t="str">
            <v>Hampshire</v>
          </cell>
          <cell r="E388">
            <v>497.03788800000001</v>
          </cell>
          <cell r="G388">
            <v>253.49528609508698</v>
          </cell>
          <cell r="H388">
            <v>1.1369237209670247</v>
          </cell>
          <cell r="I388">
            <v>0</v>
          </cell>
          <cell r="J388">
            <v>0</v>
          </cell>
          <cell r="K388">
            <v>0.20364399999999999</v>
          </cell>
          <cell r="L388">
            <v>0.34439000000000003</v>
          </cell>
          <cell r="M388">
            <v>8.5470000000000008E-3</v>
          </cell>
          <cell r="N388">
            <v>0</v>
          </cell>
          <cell r="O388">
            <v>1.5730740000000001</v>
          </cell>
          <cell r="P388">
            <v>0</v>
          </cell>
          <cell r="Q388">
            <v>4.9158875342222226</v>
          </cell>
          <cell r="R388">
            <v>0.36490752284164873</v>
          </cell>
          <cell r="S388">
            <v>0</v>
          </cell>
          <cell r="T388">
            <v>0</v>
          </cell>
          <cell r="W388">
            <v>0.85869899999999999</v>
          </cell>
          <cell r="X388">
            <v>40.428150227187842</v>
          </cell>
          <cell r="Y388">
            <v>7.6538783819523593</v>
          </cell>
          <cell r="Z388">
            <v>34.006829228813558</v>
          </cell>
          <cell r="AB388">
            <v>842.02810471107182</v>
          </cell>
          <cell r="AD388">
            <v>501.39949404424743</v>
          </cell>
          <cell r="AF388">
            <v>225.07286066864899</v>
          </cell>
          <cell r="AG388">
            <v>1.1634760796300023</v>
          </cell>
          <cell r="AH388">
            <v>0</v>
          </cell>
          <cell r="AI388">
            <v>0</v>
          </cell>
          <cell r="AJ388">
            <v>0.20364399999999999</v>
          </cell>
          <cell r="AK388">
            <v>0.22959333333333334</v>
          </cell>
          <cell r="AL388">
            <v>0</v>
          </cell>
          <cell r="AM388">
            <v>5.4754969999999998</v>
          </cell>
          <cell r="AN388">
            <v>6.2349522008888902</v>
          </cell>
          <cell r="AO388">
            <v>0.93244514113761179</v>
          </cell>
          <cell r="AP388">
            <v>0</v>
          </cell>
          <cell r="AQ388">
            <v>0</v>
          </cell>
          <cell r="AR388">
            <v>0</v>
          </cell>
          <cell r="AS388">
            <v>0.73980100000000004</v>
          </cell>
          <cell r="AT388">
            <v>40.428150227187842</v>
          </cell>
          <cell r="AV388">
            <v>7.6538783819523593</v>
          </cell>
          <cell r="AW388">
            <v>72.814999999999998</v>
          </cell>
          <cell r="AY388">
            <v>862.34879207702647</v>
          </cell>
          <cell r="BA388">
            <v>20.320687365954655</v>
          </cell>
          <cell r="BC388">
            <v>2.4133027451533066E-2</v>
          </cell>
          <cell r="BE388">
            <v>0</v>
          </cell>
          <cell r="BG388">
            <v>862.34879207702647</v>
          </cell>
          <cell r="BH388">
            <v>2.4133027451533066E-2</v>
          </cell>
          <cell r="BJ388">
            <v>812.52139041804071</v>
          </cell>
          <cell r="BK388">
            <v>832.12999143795696</v>
          </cell>
          <cell r="BL388">
            <v>2.4133027451532892E-2</v>
          </cell>
          <cell r="BM388">
            <v>0</v>
          </cell>
          <cell r="BN388">
            <v>0</v>
          </cell>
          <cell r="BO388">
            <v>0</v>
          </cell>
        </row>
        <row r="389">
          <cell r="B389" t="str">
            <v>R633</v>
          </cell>
          <cell r="C389" t="str">
            <v>Buckinghamshire</v>
          </cell>
          <cell r="E389">
            <v>224.270962</v>
          </cell>
          <cell r="G389">
            <v>92.311697864005993</v>
          </cell>
          <cell r="H389">
            <v>0.42078785354399684</v>
          </cell>
          <cell r="I389">
            <v>0</v>
          </cell>
          <cell r="J389">
            <v>0</v>
          </cell>
          <cell r="K389">
            <v>0</v>
          </cell>
          <cell r="L389">
            <v>0.18038399999999996</v>
          </cell>
          <cell r="M389">
            <v>8.5470000000000008E-3</v>
          </cell>
          <cell r="N389">
            <v>0</v>
          </cell>
          <cell r="O389">
            <v>0.572384</v>
          </cell>
          <cell r="P389">
            <v>0</v>
          </cell>
          <cell r="Q389">
            <v>2.308480152888889</v>
          </cell>
          <cell r="R389">
            <v>0.13551713043016422</v>
          </cell>
          <cell r="S389">
            <v>0</v>
          </cell>
          <cell r="T389">
            <v>0</v>
          </cell>
          <cell r="W389">
            <v>0.30185299999999998</v>
          </cell>
          <cell r="X389">
            <v>17.249355296267936</v>
          </cell>
          <cell r="Y389">
            <v>2.698079117083787</v>
          </cell>
          <cell r="Z389">
            <v>12.148796675847455</v>
          </cell>
          <cell r="AB389">
            <v>352.60684409006825</v>
          </cell>
          <cell r="AD389">
            <v>226.22156781769888</v>
          </cell>
          <cell r="AF389">
            <v>81.944729618270998</v>
          </cell>
          <cell r="AG389">
            <v>0.43061517071900518</v>
          </cell>
          <cell r="AH389">
            <v>0</v>
          </cell>
          <cell r="AI389">
            <v>0</v>
          </cell>
          <cell r="AJ389">
            <v>0</v>
          </cell>
          <cell r="AK389">
            <v>0.12025599999999997</v>
          </cell>
          <cell r="AL389">
            <v>0</v>
          </cell>
          <cell r="AM389">
            <v>2.4300290000000002</v>
          </cell>
          <cell r="AN389">
            <v>2.9695134862222226</v>
          </cell>
          <cell r="AO389">
            <v>0.34628578996260767</v>
          </cell>
          <cell r="AP389">
            <v>0</v>
          </cell>
          <cell r="AQ389">
            <v>0</v>
          </cell>
          <cell r="AR389">
            <v>0</v>
          </cell>
          <cell r="AS389">
            <v>0.31077500000000002</v>
          </cell>
          <cell r="AT389">
            <v>17.249355296267936</v>
          </cell>
          <cell r="AV389">
            <v>2.698079117083787</v>
          </cell>
          <cell r="AW389">
            <v>26.408999999999999</v>
          </cell>
          <cell r="AY389">
            <v>361.13020629622548</v>
          </cell>
          <cell r="BA389">
            <v>8.5233622061572305</v>
          </cell>
          <cell r="BC389">
            <v>2.4172424185788244E-2</v>
          </cell>
          <cell r="BE389">
            <v>0</v>
          </cell>
          <cell r="BG389">
            <v>361.13020629622548</v>
          </cell>
          <cell r="BH389">
            <v>2.4172424185788244E-2</v>
          </cell>
          <cell r="BJ389">
            <v>340.2506420249328</v>
          </cell>
          <cell r="BK389">
            <v>348.47532487344625</v>
          </cell>
          <cell r="BL389">
            <v>2.4172424185788213E-2</v>
          </cell>
          <cell r="BM389">
            <v>0</v>
          </cell>
          <cell r="BN389">
            <v>0</v>
          </cell>
          <cell r="BO389">
            <v>0</v>
          </cell>
        </row>
        <row r="390">
          <cell r="B390" t="str">
            <v>R441</v>
          </cell>
          <cell r="C390" t="str">
            <v>West Sussex</v>
          </cell>
          <cell r="E390">
            <v>353.65746645000002</v>
          </cell>
          <cell r="G390">
            <v>167.11903612560701</v>
          </cell>
          <cell r="H390">
            <v>0.749323718611002</v>
          </cell>
          <cell r="I390">
            <v>0</v>
          </cell>
          <cell r="J390">
            <v>0</v>
          </cell>
          <cell r="K390">
            <v>0.14812700000000001</v>
          </cell>
          <cell r="L390">
            <v>0.23394800000000002</v>
          </cell>
          <cell r="M390">
            <v>8.5470000000000008E-3</v>
          </cell>
          <cell r="N390">
            <v>0</v>
          </cell>
          <cell r="O390">
            <v>1.2304079999999999</v>
          </cell>
          <cell r="P390">
            <v>0.82775147203203603</v>
          </cell>
          <cell r="Q390">
            <v>2.9541160175555552</v>
          </cell>
          <cell r="R390">
            <v>0.24099624102076961</v>
          </cell>
          <cell r="S390">
            <v>0</v>
          </cell>
          <cell r="T390">
            <v>0</v>
          </cell>
          <cell r="W390">
            <v>0.59662999999999999</v>
          </cell>
          <cell r="X390">
            <v>27.445328416762276</v>
          </cell>
          <cell r="Y390">
            <v>5.547824167480365</v>
          </cell>
          <cell r="Z390">
            <v>23.853594786016949</v>
          </cell>
          <cell r="AB390">
            <v>584.61309739508613</v>
          </cell>
          <cell r="AD390">
            <v>356.49125570660931</v>
          </cell>
          <cell r="AF390">
            <v>147.87162889588402</v>
          </cell>
          <cell r="AG390">
            <v>0.76682384792099889</v>
          </cell>
          <cell r="AH390">
            <v>0</v>
          </cell>
          <cell r="AI390">
            <v>0</v>
          </cell>
          <cell r="AJ390">
            <v>0.14812700000000001</v>
          </cell>
          <cell r="AK390">
            <v>0.15596533333333334</v>
          </cell>
          <cell r="AL390">
            <v>0.835462532060533</v>
          </cell>
          <cell r="AM390">
            <v>3.9468540000000001</v>
          </cell>
          <cell r="AN390">
            <v>3.7931876708888885</v>
          </cell>
          <cell r="AO390">
            <v>0.61581567905839163</v>
          </cell>
          <cell r="AP390">
            <v>0</v>
          </cell>
          <cell r="AQ390">
            <v>0</v>
          </cell>
          <cell r="AR390">
            <v>0</v>
          </cell>
          <cell r="AS390">
            <v>0.51601900000000001</v>
          </cell>
          <cell r="AT390">
            <v>27.445328416762276</v>
          </cell>
          <cell r="AV390">
            <v>5.547824167480365</v>
          </cell>
          <cell r="AW390">
            <v>51.533999999999999</v>
          </cell>
          <cell r="AY390">
            <v>599.6682922499981</v>
          </cell>
          <cell r="BA390">
            <v>15.055194854911974</v>
          </cell>
          <cell r="BC390">
            <v>2.5752407741110792E-2</v>
          </cell>
          <cell r="BE390">
            <v>0</v>
          </cell>
          <cell r="BG390">
            <v>599.6682922499981</v>
          </cell>
          <cell r="BH390">
            <v>2.5752407741110792E-2</v>
          </cell>
          <cell r="BJ390">
            <v>564.12683150884254</v>
          </cell>
          <cell r="BK390">
            <v>578.65445569155906</v>
          </cell>
          <cell r="BL390">
            <v>2.5752407741110619E-2</v>
          </cell>
          <cell r="BM390">
            <v>0</v>
          </cell>
          <cell r="BN390">
            <v>0</v>
          </cell>
          <cell r="BO390">
            <v>0</v>
          </cell>
        </row>
        <row r="391">
          <cell r="B391" t="str">
            <v>R439</v>
          </cell>
          <cell r="C391" t="str">
            <v>Surrey</v>
          </cell>
          <cell r="E391">
            <v>563.99106076999999</v>
          </cell>
          <cell r="G391">
            <v>235.99212748864002</v>
          </cell>
          <cell r="H391">
            <v>1.0884027405849994</v>
          </cell>
          <cell r="I391">
            <v>0</v>
          </cell>
          <cell r="J391">
            <v>0</v>
          </cell>
          <cell r="K391">
            <v>0</v>
          </cell>
          <cell r="L391">
            <v>0.37509000000000003</v>
          </cell>
          <cell r="M391">
            <v>8.5470000000000008E-3</v>
          </cell>
          <cell r="N391">
            <v>0</v>
          </cell>
          <cell r="O391">
            <v>1.1449309999999999</v>
          </cell>
          <cell r="P391">
            <v>0.3952710592217708</v>
          </cell>
          <cell r="Q391">
            <v>3.8966226384444442</v>
          </cell>
          <cell r="R391">
            <v>0.34235824788901109</v>
          </cell>
          <cell r="S391">
            <v>0</v>
          </cell>
          <cell r="T391">
            <v>0</v>
          </cell>
          <cell r="W391">
            <v>0.72146299999999997</v>
          </cell>
          <cell r="X391">
            <v>25.561155364495708</v>
          </cell>
          <cell r="Y391">
            <v>6.8515669889644846</v>
          </cell>
          <cell r="Z391">
            <v>29.604503572033899</v>
          </cell>
          <cell r="AB391">
            <v>869.97309987027427</v>
          </cell>
          <cell r="AD391">
            <v>567.60250693260014</v>
          </cell>
          <cell r="AF391">
            <v>213.89851428349201</v>
          </cell>
          <cell r="AG391">
            <v>1.1138219128710032</v>
          </cell>
          <cell r="AH391">
            <v>0</v>
          </cell>
          <cell r="AI391">
            <v>0</v>
          </cell>
          <cell r="AJ391">
            <v>0</v>
          </cell>
          <cell r="AK391">
            <v>0.25006000000000006</v>
          </cell>
          <cell r="AL391">
            <v>0.40384695144791266</v>
          </cell>
          <cell r="AM391">
            <v>6.0999730000000003</v>
          </cell>
          <cell r="AN391">
            <v>4.9410538917777771</v>
          </cell>
          <cell r="AO391">
            <v>0.87482516744666872</v>
          </cell>
          <cell r="AP391">
            <v>0</v>
          </cell>
          <cell r="AQ391">
            <v>0</v>
          </cell>
          <cell r="AR391">
            <v>0</v>
          </cell>
          <cell r="AS391">
            <v>0.94167199999999995</v>
          </cell>
          <cell r="AT391">
            <v>25.561155364495708</v>
          </cell>
          <cell r="AV391">
            <v>6.8515669889644846</v>
          </cell>
          <cell r="AW391">
            <v>65.491</v>
          </cell>
          <cell r="AY391">
            <v>894.02999649309561</v>
          </cell>
          <cell r="BA391">
            <v>24.056896622821341</v>
          </cell>
          <cell r="BC391">
            <v>2.7652460319070298E-2</v>
          </cell>
          <cell r="BE391">
            <v>0</v>
          </cell>
          <cell r="BG391">
            <v>894.02999649309561</v>
          </cell>
          <cell r="BH391">
            <v>2.7652460319070298E-2</v>
          </cell>
          <cell r="BJ391">
            <v>839.48712492849586</v>
          </cell>
          <cell r="BK391">
            <v>862.70100933895151</v>
          </cell>
          <cell r="BL391">
            <v>2.7652460319070305E-2</v>
          </cell>
          <cell r="BM391">
            <v>0</v>
          </cell>
          <cell r="BN391">
            <v>0</v>
          </cell>
          <cell r="BO391">
            <v>0</v>
          </cell>
        </row>
        <row r="392">
          <cell r="B392" t="str">
            <v>R647</v>
          </cell>
          <cell r="C392" t="str">
            <v>Wokingham</v>
          </cell>
          <cell r="E392">
            <v>80.379164000000003</v>
          </cell>
          <cell r="G392">
            <v>28.227779664242</v>
          </cell>
          <cell r="H392">
            <v>0.13350863897800072</v>
          </cell>
          <cell r="I392">
            <v>-0.163853</v>
          </cell>
          <cell r="J392">
            <v>0</v>
          </cell>
          <cell r="K392">
            <v>0</v>
          </cell>
          <cell r="L392">
            <v>3.3442E-2</v>
          </cell>
          <cell r="M392">
            <v>8.5470000000000008E-3</v>
          </cell>
          <cell r="N392">
            <v>7.8549999999999991E-3</v>
          </cell>
          <cell r="O392">
            <v>9.2168E-2</v>
          </cell>
          <cell r="P392">
            <v>0</v>
          </cell>
          <cell r="Q392">
            <v>2.7302209611111108</v>
          </cell>
          <cell r="R392">
            <v>4.1995285397844646E-2</v>
          </cell>
          <cell r="S392">
            <v>6.6243736741020645E-2</v>
          </cell>
          <cell r="T392">
            <v>0</v>
          </cell>
          <cell r="W392">
            <v>7.2529999999999997E-2</v>
          </cell>
          <cell r="X392">
            <v>4.2227960426629929</v>
          </cell>
          <cell r="Y392">
            <v>0.77087326062222994</v>
          </cell>
          <cell r="Z392">
            <v>3.1789925911016947</v>
          </cell>
          <cell r="AB392">
            <v>119.80226318085688</v>
          </cell>
          <cell r="AD392">
            <v>80.913753800818313</v>
          </cell>
          <cell r="AF392">
            <v>25.263315597395</v>
          </cell>
          <cell r="AG392">
            <v>0.13662667513199894</v>
          </cell>
          <cell r="AH392">
            <v>-0.163853</v>
          </cell>
          <cell r="AI392">
            <v>0</v>
          </cell>
          <cell r="AJ392">
            <v>0</v>
          </cell>
          <cell r="AK392">
            <v>2.2294666666666667E-2</v>
          </cell>
          <cell r="AL392">
            <v>0</v>
          </cell>
          <cell r="AM392">
            <v>0.83789000000000002</v>
          </cell>
          <cell r="AN392">
            <v>3.7106634944444439</v>
          </cell>
          <cell r="AO392">
            <v>0.10731020154084422</v>
          </cell>
          <cell r="AP392">
            <v>0</v>
          </cell>
          <cell r="AQ392">
            <v>0</v>
          </cell>
          <cell r="AR392">
            <v>0</v>
          </cell>
          <cell r="AS392">
            <v>5.4099000000000001E-2</v>
          </cell>
          <cell r="AT392">
            <v>4.2227960426629929</v>
          </cell>
          <cell r="AV392">
            <v>0.77087326062222994</v>
          </cell>
          <cell r="AW392">
            <v>7.431</v>
          </cell>
          <cell r="AY392">
            <v>123.30676973928247</v>
          </cell>
          <cell r="BA392">
            <v>3.5045065584255894</v>
          </cell>
          <cell r="BC392">
            <v>2.925242366360882E-2</v>
          </cell>
          <cell r="BE392">
            <v>0</v>
          </cell>
          <cell r="BG392">
            <v>123.30676973928247</v>
          </cell>
          <cell r="BH392">
            <v>2.925242366360882E-2</v>
          </cell>
          <cell r="BJ392">
            <v>115.60410027921711</v>
          </cell>
          <cell r="BK392">
            <v>118.98580039783508</v>
          </cell>
          <cell r="BL392">
            <v>2.9252423663608765E-2</v>
          </cell>
          <cell r="BM392">
            <v>0</v>
          </cell>
          <cell r="BN392">
            <v>0</v>
          </cell>
          <cell r="BO392">
            <v>0</v>
          </cell>
        </row>
        <row r="393">
          <cell r="B393" t="str">
            <v>R125</v>
          </cell>
          <cell r="C393" t="str">
            <v>Test Valley</v>
          </cell>
          <cell r="E393">
            <v>5.8700010000000002</v>
          </cell>
          <cell r="G393">
            <v>4.5653310167020003</v>
          </cell>
          <cell r="H393">
            <v>2.2513520612000487E-2</v>
          </cell>
          <cell r="I393">
            <v>-8.3052000000000001E-2</v>
          </cell>
          <cell r="J393">
            <v>0</v>
          </cell>
          <cell r="K393">
            <v>0</v>
          </cell>
          <cell r="L393">
            <v>0</v>
          </cell>
          <cell r="M393">
            <v>8.5470000000000008E-3</v>
          </cell>
          <cell r="N393">
            <v>7.8549999999999991E-3</v>
          </cell>
          <cell r="O393">
            <v>0</v>
          </cell>
          <cell r="P393">
            <v>0</v>
          </cell>
          <cell r="Q393">
            <v>2.7231928640000005</v>
          </cell>
          <cell r="R393">
            <v>7.0816520237753809E-3</v>
          </cell>
          <cell r="S393">
            <v>7.0402672728810026E-2</v>
          </cell>
          <cell r="T393">
            <v>0</v>
          </cell>
          <cell r="W393">
            <v>0</v>
          </cell>
          <cell r="X393">
            <v>0</v>
          </cell>
          <cell r="Y393">
            <v>0</v>
          </cell>
          <cell r="Z393">
            <v>0</v>
          </cell>
          <cell r="AB393">
            <v>13.191872726066583</v>
          </cell>
          <cell r="AD393">
            <v>5.9362281973328779</v>
          </cell>
          <cell r="AF393">
            <v>3.8547580664220003</v>
          </cell>
          <cell r="AG393">
            <v>2.3039314086999742E-2</v>
          </cell>
          <cell r="AH393">
            <v>-8.3052000000000001E-2</v>
          </cell>
          <cell r="AI393">
            <v>0</v>
          </cell>
          <cell r="AJ393">
            <v>0</v>
          </cell>
          <cell r="AK393">
            <v>0</v>
          </cell>
          <cell r="AL393">
            <v>0</v>
          </cell>
          <cell r="AM393">
            <v>6.4438999999999996E-2</v>
          </cell>
          <cell r="AN393">
            <v>3.7883509440000007</v>
          </cell>
          <cell r="AO393">
            <v>1.8095686187489655E-2</v>
          </cell>
          <cell r="AP393">
            <v>0</v>
          </cell>
          <cell r="AQ393">
            <v>0</v>
          </cell>
          <cell r="AR393">
            <v>0</v>
          </cell>
          <cell r="AS393">
            <v>0</v>
          </cell>
          <cell r="AT393">
            <v>0</v>
          </cell>
          <cell r="AV393">
            <v>0</v>
          </cell>
          <cell r="AW393">
            <v>0</v>
          </cell>
          <cell r="AY393">
            <v>13.601859208029367</v>
          </cell>
          <cell r="BA393">
            <v>0.40998648196278431</v>
          </cell>
          <cell r="BC393">
            <v>3.1078717212960093E-2</v>
          </cell>
          <cell r="BE393">
            <v>0</v>
          </cell>
          <cell r="BG393">
            <v>13.601859208029367</v>
          </cell>
          <cell r="BH393">
            <v>3.1078717212960093E-2</v>
          </cell>
          <cell r="BJ393">
            <v>12.729597396608735</v>
          </cell>
          <cell r="BK393">
            <v>13.125216954332771</v>
          </cell>
          <cell r="BL393">
            <v>3.1078717212960086E-2</v>
          </cell>
          <cell r="BM393">
            <v>0</v>
          </cell>
          <cell r="BN393">
            <v>0</v>
          </cell>
          <cell r="BO393">
            <v>0</v>
          </cell>
        </row>
        <row r="394">
          <cell r="B394" t="str">
            <v>R107</v>
          </cell>
          <cell r="C394" t="str">
            <v>Uttlesford</v>
          </cell>
          <cell r="E394">
            <v>4.6950455680000003</v>
          </cell>
          <cell r="G394">
            <v>3.076358508627</v>
          </cell>
          <cell r="H394">
            <v>1.4675826307000126E-2</v>
          </cell>
          <cell r="I394">
            <v>-0.162133</v>
          </cell>
          <cell r="J394">
            <v>0</v>
          </cell>
          <cell r="K394">
            <v>0</v>
          </cell>
          <cell r="L394">
            <v>0</v>
          </cell>
          <cell r="M394">
            <v>8.5470000000000008E-3</v>
          </cell>
          <cell r="N394">
            <v>7.8549999999999991E-3</v>
          </cell>
          <cell r="O394">
            <v>0</v>
          </cell>
          <cell r="P394">
            <v>0</v>
          </cell>
          <cell r="Q394">
            <v>2.8770640755555554</v>
          </cell>
          <cell r="R394">
            <v>4.7270199096035824E-3</v>
          </cell>
          <cell r="S394">
            <v>6.1841179653473723E-2</v>
          </cell>
          <cell r="T394">
            <v>0</v>
          </cell>
          <cell r="W394">
            <v>0</v>
          </cell>
          <cell r="X394">
            <v>0</v>
          </cell>
          <cell r="Y394">
            <v>0</v>
          </cell>
          <cell r="Z394">
            <v>0</v>
          </cell>
          <cell r="AB394">
            <v>10.583981178052634</v>
          </cell>
          <cell r="AD394">
            <v>4.7707237414725849</v>
          </cell>
          <cell r="AF394">
            <v>2.6345727897760001</v>
          </cell>
          <cell r="AG394">
            <v>1.5018573842999991E-2</v>
          </cell>
          <cell r="AH394">
            <v>-0.162133</v>
          </cell>
          <cell r="AI394">
            <v>0</v>
          </cell>
          <cell r="AJ394">
            <v>0</v>
          </cell>
          <cell r="AK394">
            <v>0</v>
          </cell>
          <cell r="AL394">
            <v>0</v>
          </cell>
          <cell r="AM394">
            <v>5.0965999999999997E-2</v>
          </cell>
          <cell r="AN394">
            <v>3.7116989555555553</v>
          </cell>
          <cell r="AO394">
            <v>1.2078914439599877E-2</v>
          </cell>
          <cell r="AP394">
            <v>0</v>
          </cell>
          <cell r="AQ394">
            <v>0</v>
          </cell>
          <cell r="AR394">
            <v>0</v>
          </cell>
          <cell r="AS394">
            <v>0</v>
          </cell>
          <cell r="AT394">
            <v>0</v>
          </cell>
          <cell r="AV394">
            <v>0</v>
          </cell>
          <cell r="AW394">
            <v>0</v>
          </cell>
          <cell r="AY394">
            <v>11.032925975086741</v>
          </cell>
          <cell r="BA394">
            <v>0.44894479703410717</v>
          </cell>
          <cell r="BC394">
            <v>4.2417384298174779E-2</v>
          </cell>
          <cell r="BE394">
            <v>0</v>
          </cell>
          <cell r="BG394">
            <v>11.032925975086741</v>
          </cell>
          <cell r="BH394">
            <v>4.2417384298174779E-2</v>
          </cell>
          <cell r="BJ394">
            <v>10.213092716068601</v>
          </cell>
          <cell r="BK394">
            <v>10.646305394678974</v>
          </cell>
          <cell r="BL394">
            <v>4.2417384298174876E-2</v>
          </cell>
          <cell r="BM394">
            <v>0</v>
          </cell>
          <cell r="BN394">
            <v>0</v>
          </cell>
          <cell r="BO394">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8"/>
  <sheetViews>
    <sheetView showGridLines="0" tabSelected="1" zoomScale="85" zoomScaleNormal="85" workbookViewId="0">
      <selection activeCell="B56" sqref="B56:E56"/>
    </sheetView>
  </sheetViews>
  <sheetFormatPr defaultRowHeight="12.75" x14ac:dyDescent="0.2"/>
  <cols>
    <col min="1" max="1" width="3.140625" bestFit="1" customWidth="1"/>
    <col min="2" max="2" width="81.42578125" bestFit="1" customWidth="1"/>
    <col min="3" max="3" width="9.28515625" bestFit="1" customWidth="1"/>
    <col min="4" max="4" width="16.5703125" bestFit="1" customWidth="1"/>
    <col min="5" max="5" width="12.28515625" bestFit="1" customWidth="1"/>
    <col min="6" max="6" width="8.42578125" bestFit="1" customWidth="1"/>
    <col min="10" max="10" width="9.28515625" bestFit="1" customWidth="1"/>
  </cols>
  <sheetData>
    <row r="1" spans="1:7" ht="13.5" thickBot="1" x14ac:dyDescent="0.25">
      <c r="B1" s="30"/>
      <c r="C1" s="30"/>
      <c r="D1" s="30"/>
      <c r="E1" s="30"/>
    </row>
    <row r="2" spans="1:7" ht="13.5" thickBot="1" x14ac:dyDescent="0.25">
      <c r="B2" s="167" t="s">
        <v>2133</v>
      </c>
      <c r="C2" s="168"/>
      <c r="D2" s="168"/>
      <c r="E2" s="169"/>
    </row>
    <row r="3" spans="1:7" ht="15" customHeight="1" thickBot="1" x14ac:dyDescent="0.25"/>
    <row r="4" spans="1:7" ht="13.5" thickBot="1" x14ac:dyDescent="0.25">
      <c r="B4" s="167" t="s">
        <v>2103</v>
      </c>
      <c r="C4" s="168"/>
      <c r="D4" s="168"/>
      <c r="E4" s="169"/>
      <c r="F4" s="56" t="str">
        <f>VLOOKUP(B4,'LA Lookup'!I:J,2,0)</f>
        <v>nonGLA</v>
      </c>
      <c r="G4" s="133">
        <f>IF(LEFT(B4,7)="England",1,0)</f>
        <v>1</v>
      </c>
    </row>
    <row r="5" spans="1:7" ht="13.5" thickBot="1" x14ac:dyDescent="0.25"/>
    <row r="6" spans="1:7" x14ac:dyDescent="0.2">
      <c r="B6" s="38" t="s">
        <v>612</v>
      </c>
      <c r="C6" s="39"/>
      <c r="D6" s="45" t="s">
        <v>2089</v>
      </c>
      <c r="E6" s="46" t="s">
        <v>890</v>
      </c>
    </row>
    <row r="7" spans="1:7" x14ac:dyDescent="0.2">
      <c r="B7" s="40"/>
      <c r="C7" s="33"/>
      <c r="D7" s="33"/>
      <c r="E7" s="47"/>
    </row>
    <row r="8" spans="1:7" x14ac:dyDescent="0.2">
      <c r="B8" s="40"/>
      <c r="C8" s="33"/>
      <c r="D8" s="33"/>
      <c r="E8" s="47"/>
    </row>
    <row r="9" spans="1:7" x14ac:dyDescent="0.2">
      <c r="A9">
        <v>1</v>
      </c>
      <c r="B9" s="41" t="s">
        <v>203</v>
      </c>
      <c r="C9" s="33" t="s">
        <v>1129</v>
      </c>
      <c r="D9" s="70">
        <f>VLOOKUP($F$4,'LA Data'!$B:$AT,'LA Data'!D$1,0)</f>
        <v>20579.71613956982</v>
      </c>
      <c r="E9" s="71">
        <f>VLOOKUP($F$4,'LA Data'!$B:$AT,'LA Data'!Z$1,0)</f>
        <v>20737.516352481623</v>
      </c>
    </row>
    <row r="10" spans="1:7" x14ac:dyDescent="0.2">
      <c r="A10">
        <v>2</v>
      </c>
      <c r="B10" s="41" t="s">
        <v>338</v>
      </c>
      <c r="C10" s="33" t="s">
        <v>1129</v>
      </c>
      <c r="D10" s="70">
        <f>VLOOKUP($F$4,'LA Data'!$B:$AT,'LA Data'!E$1,0)</f>
        <v>22947.585748298192</v>
      </c>
      <c r="E10" s="71">
        <f>VLOOKUP($F$4,'LA Data'!$B:$AT,'LA Data'!AA$1,0)</f>
        <v>19604.576885295148</v>
      </c>
    </row>
    <row r="11" spans="1:7" x14ac:dyDescent="0.2">
      <c r="A11">
        <v>3</v>
      </c>
      <c r="B11" s="41" t="s">
        <v>1061</v>
      </c>
      <c r="C11" s="33" t="s">
        <v>1129</v>
      </c>
      <c r="D11" s="70">
        <f>VLOOKUP($F$4,'LA Data'!$B:$AT,'LA Data'!F$1,0)</f>
        <v>107.73860907980584</v>
      </c>
      <c r="E11" s="71">
        <f>VLOOKUP($F$4,'LA Data'!$B:$AT,'LA Data'!AB$1,0)</f>
        <v>150.83405271173291</v>
      </c>
    </row>
    <row r="12" spans="1:7" x14ac:dyDescent="0.2">
      <c r="A12">
        <v>4</v>
      </c>
      <c r="B12" s="41" t="s">
        <v>521</v>
      </c>
      <c r="C12" s="33" t="s">
        <v>1129</v>
      </c>
      <c r="D12" s="70">
        <f>VLOOKUP($F$4,'LA Data'!$B:$AT,'LA Data'!G$1,0)</f>
        <v>-40.450040000000008</v>
      </c>
      <c r="E12" s="71">
        <f>VLOOKUP($F$4,'LA Data'!$B:$AT,'LA Data'!AC$1,0)</f>
        <v>-40.450040000000008</v>
      </c>
    </row>
    <row r="13" spans="1:7" x14ac:dyDescent="0.2">
      <c r="B13" s="41" t="s">
        <v>613</v>
      </c>
      <c r="C13" s="33" t="s">
        <v>1129</v>
      </c>
      <c r="D13" s="70"/>
      <c r="E13" s="71">
        <f>VLOOKUP($F$4,'LA Data'!$B:$AT,'LA Data'!AS$1,0)</f>
        <v>2.290993240069338</v>
      </c>
    </row>
    <row r="14" spans="1:7" x14ac:dyDescent="0.2">
      <c r="B14" s="42" t="s">
        <v>520</v>
      </c>
      <c r="C14" s="33" t="s">
        <v>1129</v>
      </c>
      <c r="D14" s="70">
        <f>VLOOKUP($F$4,'LA Data'!$B:$AT,'LA Data'!H$1,0)</f>
        <v>2.2020999999999995E-2</v>
      </c>
      <c r="E14" s="71">
        <f>VLOOKUP($F$4,'LA Data'!$B:$AT,'LA Data'!AD$1,0)</f>
        <v>2.2020999999999995E-2</v>
      </c>
    </row>
    <row r="15" spans="1:7" x14ac:dyDescent="0.2">
      <c r="B15" s="41" t="s">
        <v>889</v>
      </c>
      <c r="C15" s="33" t="s">
        <v>1129</v>
      </c>
      <c r="D15" s="70">
        <f>VLOOKUP($F$4,'LA Data'!$B:$AT,'LA Data'!I$1,0)</f>
        <v>2.9999980000000011</v>
      </c>
      <c r="E15" s="71">
        <f>VLOOKUP($F$4,'LA Data'!$B:$AT,'LA Data'!AE$1,0)</f>
        <v>2.9999980000000011</v>
      </c>
    </row>
    <row r="16" spans="1:7" x14ac:dyDescent="0.2">
      <c r="B16" s="41" t="s">
        <v>609</v>
      </c>
      <c r="C16" s="33" t="s">
        <v>1129</v>
      </c>
      <c r="D16" s="70">
        <f>VLOOKUP($F$4,'LA Data'!$B:$AT,'LA Data'!J$1,0)</f>
        <v>15.000099000000002</v>
      </c>
      <c r="E16" s="71">
        <f>VLOOKUP($F$4,'LA Data'!$B:$AT,'LA Data'!AF$1,0)</f>
        <v>10.000066000000002</v>
      </c>
    </row>
    <row r="17" spans="1:6" x14ac:dyDescent="0.2">
      <c r="B17" s="41" t="s">
        <v>522</v>
      </c>
      <c r="C17" s="33" t="s">
        <v>1129</v>
      </c>
      <c r="D17" s="70">
        <f>VLOOKUP($F$4,'LA Data'!$B:$AT,'LA Data'!K$1,0)</f>
        <v>2.9999970000000182</v>
      </c>
      <c r="E17" s="71"/>
    </row>
    <row r="18" spans="1:6" x14ac:dyDescent="0.2">
      <c r="B18" s="41" t="s">
        <v>523</v>
      </c>
      <c r="C18" s="33" t="s">
        <v>1129</v>
      </c>
      <c r="D18" s="70">
        <f>VLOOKUP($F$4,'LA Data'!$B:$AT,'LA Data'!L$1,0)</f>
        <v>2.5607300000000017</v>
      </c>
      <c r="E18" s="71"/>
    </row>
    <row r="19" spans="1:6" x14ac:dyDescent="0.2">
      <c r="B19" s="50" t="s">
        <v>2104</v>
      </c>
      <c r="C19" s="33" t="s">
        <v>1129</v>
      </c>
      <c r="D19" s="70">
        <f>VLOOKUP($F$4,'LA Data'!$B:$AT,'LA Data'!M$1,0)</f>
        <v>27.378617766864885</v>
      </c>
      <c r="E19" s="71">
        <f>VLOOKUP($F$4,'LA Data'!$B:$AT,'LA Data'!AG$1,0)</f>
        <v>26.98449992132846</v>
      </c>
    </row>
    <row r="20" spans="1:6" x14ac:dyDescent="0.2">
      <c r="A20">
        <v>5</v>
      </c>
      <c r="B20" s="165" t="s">
        <v>2121</v>
      </c>
      <c r="C20" s="33" t="s">
        <v>1129</v>
      </c>
      <c r="D20" s="70"/>
      <c r="E20" s="71">
        <f>VLOOKUP($F$4,'LA Data'!$B:$AT,'LA Data'!AH$1,0)</f>
        <v>239.39639400000007</v>
      </c>
    </row>
    <row r="21" spans="1:6" x14ac:dyDescent="0.2">
      <c r="A21">
        <v>6</v>
      </c>
      <c r="B21" s="50" t="s">
        <v>2122</v>
      </c>
      <c r="C21" s="33" t="s">
        <v>1129</v>
      </c>
      <c r="D21" s="70">
        <f>VLOOKUP($F$4,'LA Data'!$B:$AT,'LA Data'!N$1,0)</f>
        <v>916.97354682467392</v>
      </c>
      <c r="E21" s="71">
        <f>VLOOKUP($F$4,'LA Data'!$B:$AT,'LA Data'!AI$1,0)</f>
        <v>1167.3072351242304</v>
      </c>
    </row>
    <row r="22" spans="1:6" x14ac:dyDescent="0.2">
      <c r="B22" s="41" t="s">
        <v>7</v>
      </c>
      <c r="C22" s="33" t="s">
        <v>1129</v>
      </c>
      <c r="D22" s="70">
        <f>VLOOKUP($F$4,'LA Data'!$B:$AT,'LA Data'!O$1,0)</f>
        <v>33.026453175325258</v>
      </c>
      <c r="E22" s="71">
        <f>VLOOKUP($F$4,'LA Data'!$B:$AT,'LA Data'!AJ$1,0)</f>
        <v>32.69276487577006</v>
      </c>
    </row>
    <row r="23" spans="1:6" x14ac:dyDescent="0.2">
      <c r="B23" s="41" t="s">
        <v>2096</v>
      </c>
      <c r="C23" s="33" t="s">
        <v>1129</v>
      </c>
      <c r="D23" s="70">
        <f>VLOOKUP($F$4,'LA Data'!$B:$AT,'LA Data'!P$1,0)</f>
        <v>34.820266870523966</v>
      </c>
      <c r="E23" s="71">
        <f>VLOOKUP($F$4,'LA Data'!$B:$AT,'LA Data'!AK$1,0)</f>
        <v>12.466568893797895</v>
      </c>
    </row>
    <row r="24" spans="1:6" x14ac:dyDescent="0.2">
      <c r="A24">
        <v>7</v>
      </c>
      <c r="B24" s="50" t="s">
        <v>2123</v>
      </c>
      <c r="C24" s="33" t="s">
        <v>1129</v>
      </c>
      <c r="D24" s="70">
        <f>VLOOKUP($F$4,'LA Data'!$B:$AT,'LA Data'!Q$1,0)</f>
        <v>363.25369600000033</v>
      </c>
      <c r="E24" s="71">
        <f>VLOOKUP($F$4,'LA Data'!$B:$AT,'LA Data'!AL$1,0)</f>
        <v>329.10721899999982</v>
      </c>
      <c r="F24" s="17"/>
    </row>
    <row r="25" spans="1:6" x14ac:dyDescent="0.2">
      <c r="B25" s="50" t="s">
        <v>2145</v>
      </c>
      <c r="C25" s="33" t="s">
        <v>1129</v>
      </c>
      <c r="D25" s="70">
        <f>VLOOKUP($F$4,'LA Data'!$B:$AT,'LA Data'!R$1,0)</f>
        <v>4.5980050000000006</v>
      </c>
      <c r="E25" s="71"/>
    </row>
    <row r="26" spans="1:6" x14ac:dyDescent="0.2">
      <c r="B26" s="41" t="s">
        <v>524</v>
      </c>
      <c r="C26" s="33" t="s">
        <v>1129</v>
      </c>
      <c r="D26" s="70">
        <f>VLOOKUP($F$4,'LA Data'!$B:$AT,'LA Data'!S$1,0)</f>
        <v>10.743</v>
      </c>
      <c r="E26" s="71">
        <f>VLOOKUP($F$4,'LA Data'!$B:$AT,'LA Data'!AM$1,0)</f>
        <v>10.948</v>
      </c>
    </row>
    <row r="27" spans="1:6" x14ac:dyDescent="0.2">
      <c r="B27" s="50" t="s">
        <v>2141</v>
      </c>
      <c r="C27" s="33" t="s">
        <v>1129</v>
      </c>
      <c r="D27" s="70">
        <f>VLOOKUP($F$4,'LA Data'!$B:$AT,'LA Data'!T$1,0)</f>
        <v>0</v>
      </c>
      <c r="E27" s="71">
        <f>VLOOKUP($F$4,'LA Data'!$B:$AT,'LA Data'!AN$1,0)</f>
        <v>0</v>
      </c>
    </row>
    <row r="28" spans="1:6" x14ac:dyDescent="0.2">
      <c r="A28">
        <v>8</v>
      </c>
      <c r="B28" s="50" t="s">
        <v>2115</v>
      </c>
      <c r="C28" s="33" t="s">
        <v>1129</v>
      </c>
      <c r="D28" s="70">
        <f>VLOOKUP($F$4,'LA Data'!$B:$AT,'LA Data'!U$1,0)</f>
        <v>43.365000000000023</v>
      </c>
      <c r="E28" s="71">
        <f>VLOOKUP($F$4,'LA Data'!$B:$AT,'LA Data'!AO$1,0)</f>
        <v>43.55</v>
      </c>
    </row>
    <row r="29" spans="1:6" x14ac:dyDescent="0.2">
      <c r="B29" s="50" t="s">
        <v>2106</v>
      </c>
      <c r="C29" s="33" t="s">
        <v>1129</v>
      </c>
      <c r="D29" s="70">
        <f>VLOOKUP($F$4,'LA Data'!$B:$AT,'LA Data'!V$1,0)</f>
        <v>2793.7769999999996</v>
      </c>
      <c r="E29" s="71">
        <f>VLOOKUP($F$4,'LA Data'!$B:$AT,'LA Data'!AP$1,0)</f>
        <v>2801.4709999999986</v>
      </c>
    </row>
    <row r="30" spans="1:6" x14ac:dyDescent="0.2">
      <c r="A30">
        <v>9</v>
      </c>
      <c r="B30" s="41" t="s">
        <v>519</v>
      </c>
      <c r="C30" s="33" t="s">
        <v>1129</v>
      </c>
      <c r="D30" s="70">
        <f>VLOOKUP($F$4,'LA Data'!$B:$AT,'LA Data'!W$1,0)</f>
        <v>285.00000000000011</v>
      </c>
      <c r="E30" s="71">
        <f>VLOOKUP($F$4,'LA Data'!$B:$AT,'LA Data'!AQ$1,0)</f>
        <v>285.00000000000011</v>
      </c>
    </row>
    <row r="31" spans="1:6" x14ac:dyDescent="0.2">
      <c r="A31">
        <v>10</v>
      </c>
      <c r="B31" s="50" t="s">
        <v>2113</v>
      </c>
      <c r="C31" s="43" t="s">
        <v>1129</v>
      </c>
      <c r="D31" s="99">
        <f>VLOOKUP($F$4,'LA Data'!$B:$AT,'LA Data'!X$1,0)</f>
        <v>1664.9999999999998</v>
      </c>
      <c r="E31" s="100">
        <f>VLOOKUP($F$4,'LA Data'!$B:$AT,'LA Data'!AR$1,0)</f>
        <v>3460.0000000000009</v>
      </c>
    </row>
    <row r="32" spans="1:6" ht="13.5" thickBot="1" x14ac:dyDescent="0.25">
      <c r="B32" s="41"/>
      <c r="C32" s="33"/>
      <c r="D32" s="70"/>
      <c r="E32" s="71"/>
    </row>
    <row r="33" spans="2:8" x14ac:dyDescent="0.2">
      <c r="B33" s="55" t="s">
        <v>2137</v>
      </c>
      <c r="C33" s="39" t="s">
        <v>1129</v>
      </c>
      <c r="D33" s="72">
        <f>SUM(D9:D31)</f>
        <v>49796.1088875852</v>
      </c>
      <c r="E33" s="73">
        <f>SUM(E9:E31)</f>
        <v>48876.714010543699</v>
      </c>
    </row>
    <row r="34" spans="2:8" s="9" customFormat="1" x14ac:dyDescent="0.2">
      <c r="B34" s="165" t="s">
        <v>2136</v>
      </c>
      <c r="C34" s="33" t="s">
        <v>1129</v>
      </c>
      <c r="D34" s="48"/>
      <c r="E34" s="74">
        <f>E33-D33</f>
        <v>-919.39487704150088</v>
      </c>
      <c r="F34"/>
    </row>
    <row r="35" spans="2:8" ht="13.5" thickBot="1" x14ac:dyDescent="0.25">
      <c r="B35" s="44" t="s">
        <v>2136</v>
      </c>
      <c r="C35" s="37"/>
      <c r="D35" s="75"/>
      <c r="E35" s="77">
        <f>E34/D33</f>
        <v>-1.8463187136108093E-2</v>
      </c>
    </row>
    <row r="36" spans="2:8" ht="13.5" thickBot="1" x14ac:dyDescent="0.25"/>
    <row r="37" spans="2:8" x14ac:dyDescent="0.2">
      <c r="B37" s="94" t="s">
        <v>2108</v>
      </c>
      <c r="C37" s="31"/>
      <c r="D37" s="31"/>
      <c r="E37" s="93"/>
    </row>
    <row r="38" spans="2:8" x14ac:dyDescent="0.2">
      <c r="B38" s="51"/>
      <c r="C38" s="91"/>
      <c r="D38" s="91"/>
      <c r="E38" s="32"/>
    </row>
    <row r="39" spans="2:8" x14ac:dyDescent="0.2">
      <c r="B39" s="50" t="s">
        <v>2098</v>
      </c>
      <c r="C39" s="33" t="s">
        <v>1129</v>
      </c>
      <c r="D39" s="70">
        <f>IF(OR(F4="nonGLA",F4="TE"),5.914158,"")</f>
        <v>5.9141579999999996</v>
      </c>
      <c r="E39" s="71">
        <f>IF(OR(F4="nonGLA",F4="TE"),89.353681,"")</f>
        <v>89.353680999999995</v>
      </c>
      <c r="G39" s="134"/>
      <c r="H39" s="135"/>
    </row>
    <row r="40" spans="2:8" x14ac:dyDescent="0.2">
      <c r="B40" s="50" t="s">
        <v>2105</v>
      </c>
      <c r="C40" s="33" t="s">
        <v>1129</v>
      </c>
      <c r="D40" s="70"/>
      <c r="E40" s="71">
        <f>IF(OR(F4="nonGLA",F4="TE"),16.017991,"")</f>
        <v>16.017990999999999</v>
      </c>
    </row>
    <row r="41" spans="2:8" x14ac:dyDescent="0.2">
      <c r="B41" s="50" t="s">
        <v>2107</v>
      </c>
      <c r="C41" s="33" t="s">
        <v>1129</v>
      </c>
      <c r="D41" s="70"/>
      <c r="E41" s="71">
        <f>IF(F4="nonGLA",E64/1000000,IF(F4="TE",E63/1000000,""))</f>
        <v>9.6272510400000009</v>
      </c>
    </row>
    <row r="42" spans="2:8" ht="13.5" thickBot="1" x14ac:dyDescent="0.25">
      <c r="B42" s="35"/>
      <c r="C42" s="29"/>
      <c r="D42" s="29"/>
      <c r="E42" s="36"/>
    </row>
    <row r="43" spans="2:8" x14ac:dyDescent="0.2">
      <c r="B43" s="55" t="s">
        <v>2139</v>
      </c>
      <c r="C43" s="33" t="s">
        <v>1129</v>
      </c>
      <c r="D43" s="95">
        <f>D33+SUM(D39:D41)</f>
        <v>49802.0230455852</v>
      </c>
      <c r="E43" s="97">
        <f>E33+SUM(E38:E41)</f>
        <v>48991.712933583702</v>
      </c>
    </row>
    <row r="44" spans="2:8" x14ac:dyDescent="0.2">
      <c r="B44" s="165" t="s">
        <v>2136</v>
      </c>
      <c r="C44" s="33" t="s">
        <v>1129</v>
      </c>
      <c r="D44" s="91"/>
      <c r="E44" s="96">
        <f>E43-D43</f>
        <v>-810.31011200149806</v>
      </c>
    </row>
    <row r="45" spans="2:8" ht="13.5" thickBot="1" x14ac:dyDescent="0.25">
      <c r="B45" s="44" t="s">
        <v>2140</v>
      </c>
      <c r="C45" s="29"/>
      <c r="D45" s="29"/>
      <c r="E45" s="98">
        <f>E44/D43</f>
        <v>-1.6270626421336302E-2</v>
      </c>
    </row>
    <row r="46" spans="2:8" x14ac:dyDescent="0.2">
      <c r="B46" s="92"/>
      <c r="C46" s="91"/>
      <c r="D46" s="91"/>
      <c r="E46" s="91"/>
    </row>
    <row r="47" spans="2:8" x14ac:dyDescent="0.2">
      <c r="B47" s="92"/>
      <c r="C47" s="91"/>
      <c r="D47" s="91"/>
      <c r="E47" s="91"/>
    </row>
    <row r="49" spans="1:5" x14ac:dyDescent="0.2">
      <c r="A49" s="135"/>
      <c r="B49" s="166" t="s">
        <v>2097</v>
      </c>
      <c r="C49" s="135"/>
      <c r="D49" s="135"/>
      <c r="E49" s="135"/>
    </row>
    <row r="50" spans="1:5" ht="24" customHeight="1" x14ac:dyDescent="0.2">
      <c r="A50" s="138">
        <v>1</v>
      </c>
      <c r="B50" s="170" t="s">
        <v>2101</v>
      </c>
      <c r="C50" s="171"/>
      <c r="D50" s="171"/>
      <c r="E50" s="171"/>
    </row>
    <row r="51" spans="1:5" ht="36" customHeight="1" x14ac:dyDescent="0.2">
      <c r="A51" s="138">
        <v>2</v>
      </c>
      <c r="B51" s="170" t="s">
        <v>2134</v>
      </c>
      <c r="C51" s="170"/>
      <c r="D51" s="170"/>
      <c r="E51" s="170"/>
    </row>
    <row r="52" spans="1:5" ht="24.75" customHeight="1" x14ac:dyDescent="0.2">
      <c r="A52" s="138">
        <v>3</v>
      </c>
      <c r="B52" s="170" t="s">
        <v>2109</v>
      </c>
      <c r="C52" s="171"/>
      <c r="D52" s="171"/>
      <c r="E52" s="171"/>
    </row>
    <row r="53" spans="1:5" x14ac:dyDescent="0.2">
      <c r="A53" s="138">
        <v>4</v>
      </c>
      <c r="B53" s="135" t="s">
        <v>1021</v>
      </c>
      <c r="C53" s="135"/>
      <c r="D53" s="135"/>
      <c r="E53" s="135"/>
    </row>
    <row r="54" spans="1:5" ht="24" customHeight="1" x14ac:dyDescent="0.2">
      <c r="A54" s="138">
        <v>5</v>
      </c>
      <c r="B54" s="172" t="s">
        <v>2118</v>
      </c>
      <c r="C54" s="173"/>
      <c r="D54" s="173"/>
      <c r="E54" s="173"/>
    </row>
    <row r="55" spans="1:5" ht="36" customHeight="1" x14ac:dyDescent="0.2">
      <c r="A55" s="138">
        <v>6</v>
      </c>
      <c r="B55" s="170" t="s">
        <v>2111</v>
      </c>
      <c r="C55" s="171"/>
      <c r="D55" s="171"/>
      <c r="E55" s="171"/>
    </row>
    <row r="56" spans="1:5" ht="37.5" customHeight="1" x14ac:dyDescent="0.2">
      <c r="A56" s="138">
        <v>7</v>
      </c>
      <c r="B56" s="170" t="s">
        <v>2155</v>
      </c>
      <c r="C56" s="170"/>
      <c r="D56" s="170"/>
      <c r="E56" s="170"/>
    </row>
    <row r="57" spans="1:5" ht="50.25" customHeight="1" x14ac:dyDescent="0.2">
      <c r="A57" s="138">
        <v>8</v>
      </c>
      <c r="B57" s="170" t="s">
        <v>2116</v>
      </c>
      <c r="C57" s="170"/>
      <c r="D57" s="170"/>
      <c r="E57" s="170"/>
    </row>
    <row r="58" spans="1:5" ht="49.5" customHeight="1" x14ac:dyDescent="0.2">
      <c r="A58" s="138">
        <v>9</v>
      </c>
      <c r="B58" s="172" t="s">
        <v>2138</v>
      </c>
      <c r="C58" s="173"/>
      <c r="D58" s="173"/>
      <c r="E58" s="173"/>
    </row>
    <row r="59" spans="1:5" ht="75.75" customHeight="1" x14ac:dyDescent="0.2">
      <c r="A59" s="138">
        <v>10</v>
      </c>
      <c r="B59" s="170" t="s">
        <v>2135</v>
      </c>
      <c r="C59" s="170"/>
      <c r="D59" s="170"/>
      <c r="E59" s="170"/>
    </row>
    <row r="63" spans="1:5" x14ac:dyDescent="0.2">
      <c r="B63" s="22"/>
      <c r="D63" s="56" t="s">
        <v>358</v>
      </c>
      <c r="E63" s="56">
        <v>9743651.040000001</v>
      </c>
    </row>
    <row r="64" spans="1:5" x14ac:dyDescent="0.2">
      <c r="B64" s="22"/>
      <c r="D64" s="56" t="s">
        <v>2102</v>
      </c>
      <c r="E64" s="56">
        <v>9627251.040000001</v>
      </c>
    </row>
    <row r="66" spans="3:3" x14ac:dyDescent="0.2">
      <c r="C66" s="23"/>
    </row>
    <row r="67" spans="3:3" x14ac:dyDescent="0.2">
      <c r="C67" s="23"/>
    </row>
    <row r="68" spans="3:3" x14ac:dyDescent="0.2">
      <c r="C68" s="23"/>
    </row>
  </sheetData>
  <mergeCells count="11">
    <mergeCell ref="B2:E2"/>
    <mergeCell ref="B52:E52"/>
    <mergeCell ref="B4:E4"/>
    <mergeCell ref="B59:E59"/>
    <mergeCell ref="B55:E55"/>
    <mergeCell ref="B56:E56"/>
    <mergeCell ref="B58:E58"/>
    <mergeCell ref="B54:E54"/>
    <mergeCell ref="B50:E50"/>
    <mergeCell ref="B57:E57"/>
    <mergeCell ref="B51:E51"/>
  </mergeCells>
  <phoneticPr fontId="2" type="noConversion"/>
  <conditionalFormatting sqref="B37:E45">
    <cfRule type="expression" dxfId="2" priority="1">
      <formula>$G$4=0</formula>
    </cfRule>
    <cfRule type="expression" dxfId="1" priority="13">
      <formula>#REF!=1</formula>
    </cfRule>
  </conditionalFormatting>
  <dataValidations count="1">
    <dataValidation type="list" allowBlank="1" showInputMessage="1" showErrorMessage="1" sqref="B4:E4">
      <formula1>LA_NAMES</formula1>
    </dataValidation>
  </dataValidations>
  <pageMargins left="0.75" right="0.75" top="1" bottom="1" header="0.5" footer="0.5"/>
  <pageSetup paperSize="8" scale="71" orientation="landscape" r:id="rId1"/>
  <headerFooter alignWithMargins="0"/>
  <rowBreaks count="1" manualBreakCount="1">
    <brk id="61" max="16383" man="1"/>
  </rowBreaks>
  <colBreaks count="2" manualBreakCount="2">
    <brk id="5" max="1048575" man="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618"/>
  <sheetViews>
    <sheetView view="pageBreakPreview" topLeftCell="A2" zoomScale="70" zoomScaleNormal="80" zoomScaleSheetLayoutView="70" workbookViewId="0">
      <selection activeCell="A2" sqref="A2"/>
    </sheetView>
  </sheetViews>
  <sheetFormatPr defaultColWidth="9.140625" defaultRowHeight="12.75" x14ac:dyDescent="0.2"/>
  <cols>
    <col min="1" max="1" width="7.42578125" style="1" customWidth="1"/>
    <col min="2" max="2" width="5.85546875" style="1" customWidth="1"/>
    <col min="3" max="3" width="26" style="1" bestFit="1" customWidth="1"/>
    <col min="4" max="4" width="11.5703125" style="1" customWidth="1"/>
    <col min="5" max="7" width="11.42578125" style="1" customWidth="1"/>
    <col min="8" max="8" width="11.28515625" style="10" customWidth="1"/>
    <col min="9" max="12" width="10.140625" style="10" customWidth="1"/>
    <col min="13" max="13" width="14.85546875" style="10" bestFit="1" customWidth="1"/>
    <col min="14" max="14" width="12.85546875" style="10" customWidth="1"/>
    <col min="15" max="20" width="10.140625" style="10" customWidth="1"/>
    <col min="21" max="21" width="11" style="10" customWidth="1"/>
    <col min="22" max="22" width="10.140625" style="10" customWidth="1"/>
    <col min="23" max="23" width="11.85546875" style="10" customWidth="1"/>
    <col min="24" max="24" width="15.28515625" style="10" customWidth="1"/>
    <col min="25" max="25" width="13" style="84" customWidth="1"/>
    <col min="26" max="26" width="12.28515625" style="10" customWidth="1"/>
    <col min="27" max="27" width="14.7109375" style="10" customWidth="1"/>
    <col min="28" max="28" width="12.28515625" style="10" customWidth="1"/>
    <col min="29" max="29" width="9.5703125" style="10" customWidth="1"/>
    <col min="30" max="33" width="10.28515625" style="10" customWidth="1"/>
    <col min="34" max="34" width="10.28515625" style="1" customWidth="1"/>
    <col min="35" max="35" width="10.7109375" style="1" customWidth="1"/>
    <col min="36" max="40" width="12.140625" style="1" customWidth="1"/>
    <col min="41" max="41" width="10.28515625" style="1" customWidth="1"/>
    <col min="42" max="42" width="15.7109375" style="10" customWidth="1"/>
    <col min="43" max="43" width="13.140625" style="10" customWidth="1"/>
    <col min="44" max="44" width="17.5703125" style="10" customWidth="1"/>
    <col min="45" max="45" width="20.5703125" style="10" customWidth="1"/>
    <col min="46" max="46" width="20.85546875" style="84" customWidth="1"/>
    <col min="47" max="47" width="11.7109375" style="1" bestFit="1" customWidth="1"/>
    <col min="48" max="48" width="10.5703125" style="1" bestFit="1" customWidth="1"/>
    <col min="49" max="49" width="11.5703125" style="1" bestFit="1" customWidth="1"/>
    <col min="50" max="50" width="9.140625" style="1"/>
    <col min="51" max="53" width="9.140625" style="57"/>
    <col min="54" max="54" width="10.5703125" style="1" bestFit="1" customWidth="1"/>
    <col min="55" max="16384" width="9.140625" style="1"/>
  </cols>
  <sheetData>
    <row r="1" spans="1:57" hidden="1" x14ac:dyDescent="0.2">
      <c r="B1" s="1">
        <f>COLUMN()-1</f>
        <v>1</v>
      </c>
      <c r="C1" s="1">
        <f t="shared" ref="C1:AT1" si="0">COLUMN()-1</f>
        <v>2</v>
      </c>
      <c r="D1" s="1">
        <f t="shared" si="0"/>
        <v>3</v>
      </c>
      <c r="E1" s="1">
        <f t="shared" si="0"/>
        <v>4</v>
      </c>
      <c r="F1" s="1">
        <f t="shared" si="0"/>
        <v>5</v>
      </c>
      <c r="G1" s="1">
        <f t="shared" si="0"/>
        <v>6</v>
      </c>
      <c r="H1" s="1">
        <f t="shared" si="0"/>
        <v>7</v>
      </c>
      <c r="I1" s="1">
        <f t="shared" si="0"/>
        <v>8</v>
      </c>
      <c r="J1" s="1">
        <f t="shared" si="0"/>
        <v>9</v>
      </c>
      <c r="K1" s="1">
        <f t="shared" si="0"/>
        <v>10</v>
      </c>
      <c r="L1" s="1">
        <f t="shared" si="0"/>
        <v>11</v>
      </c>
      <c r="M1" s="10">
        <f t="shared" si="0"/>
        <v>12</v>
      </c>
      <c r="N1" s="1">
        <f t="shared" si="0"/>
        <v>13</v>
      </c>
      <c r="O1" s="1">
        <f t="shared" si="0"/>
        <v>14</v>
      </c>
      <c r="P1" s="1">
        <f t="shared" si="0"/>
        <v>15</v>
      </c>
      <c r="Q1" s="1">
        <f t="shared" si="0"/>
        <v>16</v>
      </c>
      <c r="R1" s="1">
        <f t="shared" si="0"/>
        <v>17</v>
      </c>
      <c r="S1" s="1">
        <f t="shared" si="0"/>
        <v>18</v>
      </c>
      <c r="T1" s="1">
        <f t="shared" si="0"/>
        <v>19</v>
      </c>
      <c r="U1" s="1">
        <f t="shared" si="0"/>
        <v>20</v>
      </c>
      <c r="V1" s="1">
        <f t="shared" si="0"/>
        <v>21</v>
      </c>
      <c r="W1" s="1">
        <f t="shared" si="0"/>
        <v>22</v>
      </c>
      <c r="X1" s="1">
        <f t="shared" si="0"/>
        <v>23</v>
      </c>
      <c r="Y1" s="84">
        <f t="shared" si="0"/>
        <v>24</v>
      </c>
      <c r="Z1" s="1">
        <f t="shared" si="0"/>
        <v>25</v>
      </c>
      <c r="AA1" s="1">
        <f t="shared" si="0"/>
        <v>26</v>
      </c>
      <c r="AB1" s="1">
        <f t="shared" si="0"/>
        <v>27</v>
      </c>
      <c r="AC1" s="1">
        <f t="shared" si="0"/>
        <v>28</v>
      </c>
      <c r="AD1" s="1">
        <f t="shared" si="0"/>
        <v>29</v>
      </c>
      <c r="AE1" s="1">
        <f t="shared" si="0"/>
        <v>30</v>
      </c>
      <c r="AF1" s="1">
        <f t="shared" si="0"/>
        <v>31</v>
      </c>
      <c r="AG1" s="10">
        <f t="shared" si="0"/>
        <v>32</v>
      </c>
      <c r="AH1" s="1">
        <f t="shared" si="0"/>
        <v>33</v>
      </c>
      <c r="AI1" s="1">
        <f t="shared" si="0"/>
        <v>34</v>
      </c>
      <c r="AJ1" s="1">
        <f t="shared" si="0"/>
        <v>35</v>
      </c>
      <c r="AK1" s="1">
        <f t="shared" si="0"/>
        <v>36</v>
      </c>
      <c r="AL1" s="1">
        <f t="shared" si="0"/>
        <v>37</v>
      </c>
      <c r="AM1" s="1">
        <f t="shared" si="0"/>
        <v>38</v>
      </c>
      <c r="AN1" s="1">
        <f t="shared" si="0"/>
        <v>39</v>
      </c>
      <c r="AO1" s="1">
        <f t="shared" si="0"/>
        <v>40</v>
      </c>
      <c r="AP1" s="10">
        <f t="shared" si="0"/>
        <v>41</v>
      </c>
      <c r="AQ1" s="1">
        <f t="shared" si="0"/>
        <v>42</v>
      </c>
      <c r="AR1" s="1">
        <f t="shared" si="0"/>
        <v>43</v>
      </c>
      <c r="AS1" s="1">
        <f t="shared" si="0"/>
        <v>44</v>
      </c>
      <c r="AT1" s="84">
        <f t="shared" si="0"/>
        <v>45</v>
      </c>
      <c r="AY1" s="1"/>
      <c r="AZ1" s="1"/>
      <c r="BA1" s="1"/>
    </row>
    <row r="2" spans="1:57" x14ac:dyDescent="0.2">
      <c r="H2" s="1"/>
      <c r="I2" s="1"/>
      <c r="J2" s="1"/>
      <c r="K2" s="1"/>
      <c r="L2" s="1"/>
      <c r="N2" s="1"/>
      <c r="O2" s="1"/>
      <c r="P2" s="1"/>
      <c r="Q2" s="1"/>
      <c r="R2" s="1"/>
      <c r="S2" s="1"/>
      <c r="T2" s="1"/>
      <c r="U2" s="1"/>
      <c r="V2" s="1"/>
      <c r="W2" s="1"/>
      <c r="X2" s="1"/>
      <c r="Z2" s="1"/>
      <c r="AA2" s="1"/>
      <c r="AB2" s="1"/>
      <c r="AC2" s="1"/>
      <c r="AD2" s="1"/>
      <c r="AE2" s="1"/>
      <c r="AF2" s="1"/>
      <c r="AQ2" s="1"/>
      <c r="AR2" s="1"/>
      <c r="AS2" s="1"/>
      <c r="AY2" s="1"/>
      <c r="AZ2" s="1"/>
      <c r="BA2" s="1"/>
    </row>
    <row r="3" spans="1:57" ht="18.75" thickBot="1" x14ac:dyDescent="0.3">
      <c r="C3" s="101" t="s">
        <v>2112</v>
      </c>
      <c r="H3" s="1"/>
      <c r="I3" s="1"/>
      <c r="J3" s="1"/>
      <c r="K3" s="1"/>
      <c r="L3" s="1"/>
      <c r="N3" s="1"/>
      <c r="O3" s="1"/>
      <c r="P3" s="1"/>
      <c r="Q3" s="1"/>
      <c r="R3" s="1"/>
      <c r="S3" s="1"/>
      <c r="T3" s="1"/>
      <c r="U3" s="1"/>
      <c r="V3" s="1"/>
      <c r="W3" s="1"/>
      <c r="X3" s="1"/>
      <c r="Z3" s="1"/>
      <c r="AA3" s="1"/>
      <c r="AB3" s="1"/>
      <c r="AC3" s="1"/>
      <c r="AD3" s="1"/>
      <c r="AE3" s="1"/>
      <c r="AF3" s="1"/>
      <c r="AQ3" s="1"/>
      <c r="AR3" s="1"/>
      <c r="AS3" s="1"/>
      <c r="AY3" s="1"/>
      <c r="AZ3" s="1"/>
      <c r="BA3" s="1"/>
    </row>
    <row r="4" spans="1:57" x14ac:dyDescent="0.2">
      <c r="A4" s="110"/>
      <c r="B4" s="52"/>
      <c r="C4" s="53"/>
      <c r="D4" s="174" t="s">
        <v>6</v>
      </c>
      <c r="E4" s="175"/>
      <c r="F4" s="176"/>
      <c r="G4" s="175"/>
      <c r="H4" s="175"/>
      <c r="I4" s="175"/>
      <c r="J4" s="175"/>
      <c r="K4" s="175"/>
      <c r="L4" s="175"/>
      <c r="M4" s="175"/>
      <c r="N4" s="175"/>
      <c r="O4" s="175"/>
      <c r="P4" s="175"/>
      <c r="Q4" s="175"/>
      <c r="R4" s="175"/>
      <c r="S4" s="175"/>
      <c r="T4" s="175"/>
      <c r="U4" s="175"/>
      <c r="V4" s="177"/>
      <c r="W4" s="175"/>
      <c r="X4" s="175"/>
      <c r="Y4" s="178"/>
      <c r="Z4" s="179" t="s">
        <v>890</v>
      </c>
      <c r="AA4" s="180"/>
      <c r="AB4" s="180"/>
      <c r="AC4" s="180"/>
      <c r="AD4" s="180"/>
      <c r="AE4" s="180"/>
      <c r="AF4" s="180"/>
      <c r="AG4" s="180"/>
      <c r="AH4" s="180"/>
      <c r="AI4" s="180"/>
      <c r="AJ4" s="180"/>
      <c r="AK4" s="180"/>
      <c r="AL4" s="180"/>
      <c r="AM4" s="180"/>
      <c r="AN4" s="180"/>
      <c r="AO4" s="180"/>
      <c r="AP4" s="180"/>
      <c r="AQ4" s="180"/>
      <c r="AR4" s="180"/>
      <c r="AS4" s="180"/>
      <c r="AT4" s="180"/>
      <c r="AU4" s="53"/>
      <c r="BC4" s="76"/>
      <c r="BD4" s="90"/>
    </row>
    <row r="5" spans="1:57" ht="171.75" customHeight="1" x14ac:dyDescent="0.2">
      <c r="A5" s="111" t="s">
        <v>2099</v>
      </c>
      <c r="B5" s="61" t="s">
        <v>2100</v>
      </c>
      <c r="C5" s="112" t="s">
        <v>1078</v>
      </c>
      <c r="D5" s="102" t="s">
        <v>2090</v>
      </c>
      <c r="E5" s="79" t="s">
        <v>2124</v>
      </c>
      <c r="F5" s="79" t="s">
        <v>2126</v>
      </c>
      <c r="G5" s="79" t="s">
        <v>2128</v>
      </c>
      <c r="H5" s="19" t="s">
        <v>0</v>
      </c>
      <c r="I5" s="19" t="s">
        <v>610</v>
      </c>
      <c r="J5" s="19" t="s">
        <v>1451</v>
      </c>
      <c r="K5" s="19" t="s">
        <v>303</v>
      </c>
      <c r="L5" s="19" t="s">
        <v>304</v>
      </c>
      <c r="M5" s="19" t="s">
        <v>1404</v>
      </c>
      <c r="N5" s="19" t="s">
        <v>2091</v>
      </c>
      <c r="O5" s="19" t="s">
        <v>525</v>
      </c>
      <c r="P5" s="19" t="s">
        <v>2092</v>
      </c>
      <c r="Q5" s="79" t="s">
        <v>2129</v>
      </c>
      <c r="R5" s="79" t="s">
        <v>2144</v>
      </c>
      <c r="S5" s="19" t="s">
        <v>1</v>
      </c>
      <c r="T5" s="79" t="s">
        <v>2142</v>
      </c>
      <c r="U5" s="79" t="s">
        <v>2130</v>
      </c>
      <c r="V5" s="79" t="s">
        <v>2147</v>
      </c>
      <c r="W5" s="79" t="s">
        <v>2148</v>
      </c>
      <c r="X5" s="19" t="s">
        <v>2093</v>
      </c>
      <c r="Y5" s="103" t="s">
        <v>2094</v>
      </c>
      <c r="Z5" s="132" t="s">
        <v>2149</v>
      </c>
      <c r="AA5" s="79" t="s">
        <v>2125</v>
      </c>
      <c r="AB5" s="79" t="s">
        <v>2127</v>
      </c>
      <c r="AC5" s="79" t="s">
        <v>2128</v>
      </c>
      <c r="AD5" s="19" t="s">
        <v>4</v>
      </c>
      <c r="AE5" s="19" t="s">
        <v>2</v>
      </c>
      <c r="AF5" s="19" t="s">
        <v>3</v>
      </c>
      <c r="AG5" s="19" t="s">
        <v>1405</v>
      </c>
      <c r="AH5" s="79" t="s">
        <v>2150</v>
      </c>
      <c r="AI5" s="79" t="s">
        <v>2151</v>
      </c>
      <c r="AJ5" s="79" t="s">
        <v>2152</v>
      </c>
      <c r="AK5" s="19" t="s">
        <v>2095</v>
      </c>
      <c r="AL5" s="79" t="s">
        <v>2131</v>
      </c>
      <c r="AM5" s="19" t="s">
        <v>5</v>
      </c>
      <c r="AN5" s="79" t="s">
        <v>2143</v>
      </c>
      <c r="AO5" s="79" t="s">
        <v>2132</v>
      </c>
      <c r="AP5" s="79" t="s">
        <v>2146</v>
      </c>
      <c r="AQ5" s="79" t="s">
        <v>2153</v>
      </c>
      <c r="AR5" s="79" t="s">
        <v>2154</v>
      </c>
      <c r="AS5" s="79" t="s">
        <v>2110</v>
      </c>
      <c r="AT5" s="85" t="s">
        <v>1042</v>
      </c>
      <c r="AU5" s="158" t="s">
        <v>2119</v>
      </c>
      <c r="AV5" s="21"/>
      <c r="AW5" s="21"/>
      <c r="AX5" s="21"/>
      <c r="AY5" s="58"/>
      <c r="AZ5" s="58"/>
      <c r="BA5" s="58"/>
      <c r="BC5" s="76"/>
      <c r="BD5" s="76"/>
    </row>
    <row r="6" spans="1:57" s="6" customFormat="1" ht="13.5" thickBot="1" x14ac:dyDescent="0.25">
      <c r="A6" s="124"/>
      <c r="B6" s="125"/>
      <c r="C6" s="126"/>
      <c r="D6" s="127" t="s">
        <v>1129</v>
      </c>
      <c r="E6" s="128" t="s">
        <v>1129</v>
      </c>
      <c r="F6" s="128" t="s">
        <v>1129</v>
      </c>
      <c r="G6" s="128" t="s">
        <v>1129</v>
      </c>
      <c r="H6" s="128" t="s">
        <v>1129</v>
      </c>
      <c r="I6" s="128" t="s">
        <v>1129</v>
      </c>
      <c r="J6" s="128" t="s">
        <v>1129</v>
      </c>
      <c r="K6" s="128" t="s">
        <v>1129</v>
      </c>
      <c r="L6" s="128" t="s">
        <v>1129</v>
      </c>
      <c r="M6" s="128" t="s">
        <v>1129</v>
      </c>
      <c r="N6" s="128" t="s">
        <v>1129</v>
      </c>
      <c r="O6" s="128" t="s">
        <v>1129</v>
      </c>
      <c r="P6" s="128" t="s">
        <v>1129</v>
      </c>
      <c r="Q6" s="154" t="s">
        <v>1129</v>
      </c>
      <c r="R6" s="128" t="s">
        <v>1129</v>
      </c>
      <c r="S6" s="128" t="s">
        <v>1129</v>
      </c>
      <c r="T6" s="128" t="s">
        <v>1129</v>
      </c>
      <c r="U6" s="128" t="s">
        <v>1129</v>
      </c>
      <c r="V6" s="128" t="s">
        <v>1129</v>
      </c>
      <c r="W6" s="128" t="s">
        <v>1129</v>
      </c>
      <c r="X6" s="128" t="s">
        <v>1129</v>
      </c>
      <c r="Y6" s="129" t="s">
        <v>1129</v>
      </c>
      <c r="Z6" s="130" t="s">
        <v>1129</v>
      </c>
      <c r="AA6" s="128" t="s">
        <v>1129</v>
      </c>
      <c r="AB6" s="128" t="s">
        <v>1129</v>
      </c>
      <c r="AC6" s="128" t="s">
        <v>1129</v>
      </c>
      <c r="AD6" s="128" t="s">
        <v>1129</v>
      </c>
      <c r="AE6" s="128" t="s">
        <v>1129</v>
      </c>
      <c r="AF6" s="128" t="s">
        <v>1129</v>
      </c>
      <c r="AG6" s="128" t="s">
        <v>1129</v>
      </c>
      <c r="AH6" s="128" t="s">
        <v>1129</v>
      </c>
      <c r="AI6" s="128" t="s">
        <v>1129</v>
      </c>
      <c r="AJ6" s="128" t="s">
        <v>1129</v>
      </c>
      <c r="AK6" s="128" t="s">
        <v>1129</v>
      </c>
      <c r="AL6" s="154" t="s">
        <v>1129</v>
      </c>
      <c r="AM6" s="128" t="s">
        <v>1129</v>
      </c>
      <c r="AN6" s="128" t="s">
        <v>1129</v>
      </c>
      <c r="AO6" s="128" t="s">
        <v>1129</v>
      </c>
      <c r="AP6" s="128" t="s">
        <v>1129</v>
      </c>
      <c r="AQ6" s="128" t="s">
        <v>1129</v>
      </c>
      <c r="AR6" s="128" t="s">
        <v>1129</v>
      </c>
      <c r="AS6" s="131" t="s">
        <v>1129</v>
      </c>
      <c r="AT6" s="155" t="s">
        <v>1129</v>
      </c>
      <c r="AU6" s="164" t="s">
        <v>2120</v>
      </c>
      <c r="AV6" s="8"/>
      <c r="AW6" s="8"/>
      <c r="AY6" s="26"/>
      <c r="AZ6" s="26"/>
      <c r="BA6" s="26"/>
      <c r="BC6" s="80"/>
      <c r="BD6" s="23"/>
    </row>
    <row r="7" spans="1:57" s="6" customFormat="1" x14ac:dyDescent="0.2">
      <c r="A7" s="113"/>
      <c r="B7" s="5"/>
      <c r="C7" s="114"/>
      <c r="Y7" s="105"/>
      <c r="Z7" s="120"/>
      <c r="AA7" s="19"/>
      <c r="AB7" s="19"/>
      <c r="AC7" s="19"/>
      <c r="AD7" s="19"/>
      <c r="AE7" s="19"/>
      <c r="AF7" s="19"/>
      <c r="AG7" s="19"/>
      <c r="AH7" s="19"/>
      <c r="AI7" s="19"/>
      <c r="AJ7" s="19"/>
      <c r="AK7" s="19"/>
      <c r="AL7" s="19"/>
      <c r="AM7" s="19"/>
      <c r="AN7" s="19"/>
      <c r="AO7" s="19"/>
      <c r="AP7" s="19"/>
      <c r="AQ7" s="19"/>
      <c r="AR7" s="19"/>
      <c r="AS7" s="12"/>
      <c r="AT7" s="156"/>
      <c r="AU7" s="159"/>
      <c r="AV7" s="8"/>
      <c r="AW7" s="8"/>
      <c r="AY7" s="26"/>
      <c r="AZ7" s="26"/>
      <c r="BA7" s="26"/>
      <c r="BC7" s="76"/>
      <c r="BD7"/>
    </row>
    <row r="8" spans="1:57" s="28" customFormat="1" x14ac:dyDescent="0.2">
      <c r="A8" s="115"/>
      <c r="B8" s="49" t="s">
        <v>358</v>
      </c>
      <c r="C8" s="116" t="s">
        <v>633</v>
      </c>
      <c r="D8" s="104">
        <v>21366.579259569822</v>
      </c>
      <c r="E8" s="15">
        <v>24112.194949933481</v>
      </c>
      <c r="F8" s="18">
        <v>117.94972341887568</v>
      </c>
      <c r="G8" s="18">
        <v>-40.450040000000008</v>
      </c>
      <c r="H8" s="18">
        <v>2.2020999999999995E-2</v>
      </c>
      <c r="I8" s="18">
        <v>2.9999980000000011</v>
      </c>
      <c r="J8" s="18">
        <v>15.000099000000002</v>
      </c>
      <c r="K8" s="18">
        <v>2.9999970000000182</v>
      </c>
      <c r="L8" s="18">
        <v>2.5607300000000017</v>
      </c>
      <c r="M8" s="19">
        <v>32.661596768075825</v>
      </c>
      <c r="N8" s="18">
        <v>916.97354682467392</v>
      </c>
      <c r="O8" s="18">
        <v>33.026453175325258</v>
      </c>
      <c r="P8" s="18">
        <v>34.820266870523966</v>
      </c>
      <c r="Q8" s="18">
        <v>363.25369600000033</v>
      </c>
      <c r="R8" s="18">
        <v>4.5980050000000006</v>
      </c>
      <c r="S8" s="18">
        <v>10.743</v>
      </c>
      <c r="T8" s="18">
        <v>835.01499999999999</v>
      </c>
      <c r="U8" s="18">
        <v>43.365000000000023</v>
      </c>
      <c r="V8" s="15">
        <v>2793.7769999999996</v>
      </c>
      <c r="W8" s="19">
        <v>285.00000000000011</v>
      </c>
      <c r="X8" s="15">
        <v>1664.9999999999998</v>
      </c>
      <c r="Y8" s="105">
        <v>52598.090302560769</v>
      </c>
      <c r="Z8" s="104">
        <v>21533.231904130564</v>
      </c>
      <c r="AA8" s="15">
        <v>20758.538811547158</v>
      </c>
      <c r="AB8" s="18">
        <v>165.12961278642695</v>
      </c>
      <c r="AC8" s="18">
        <v>-40.450040000000008</v>
      </c>
      <c r="AD8" s="18">
        <v>2.2020999999999995E-2</v>
      </c>
      <c r="AE8" s="18">
        <v>2.9999980000000011</v>
      </c>
      <c r="AF8" s="18">
        <v>10.000066000000002</v>
      </c>
      <c r="AG8" s="19">
        <v>31.959238860932846</v>
      </c>
      <c r="AH8" s="18">
        <v>248.83897700000009</v>
      </c>
      <c r="AI8" s="18">
        <v>1167.3072351242304</v>
      </c>
      <c r="AJ8" s="18">
        <v>32.69276487577006</v>
      </c>
      <c r="AK8" s="18">
        <v>12.466568893797895</v>
      </c>
      <c r="AL8" s="18">
        <v>329.10721899999982</v>
      </c>
      <c r="AM8" s="18">
        <v>10.948</v>
      </c>
      <c r="AN8" s="18">
        <v>629</v>
      </c>
      <c r="AO8" s="18">
        <v>43.55</v>
      </c>
      <c r="AP8" s="15">
        <v>2801.4709999999986</v>
      </c>
      <c r="AQ8" s="19">
        <v>285.00000000000011</v>
      </c>
      <c r="AR8" s="15">
        <v>3460.0000000000009</v>
      </c>
      <c r="AS8" s="15">
        <v>2.290993240069338</v>
      </c>
      <c r="AT8" s="86">
        <v>51484.104370458932</v>
      </c>
      <c r="AU8" s="160">
        <v>-2.1179208706891064E-2</v>
      </c>
      <c r="AV8" s="15"/>
      <c r="AW8" s="148"/>
      <c r="AX8" s="27"/>
      <c r="AY8" s="59"/>
      <c r="AZ8" s="59"/>
      <c r="BA8" s="59"/>
      <c r="BC8" s="76"/>
      <c r="BD8" s="23"/>
      <c r="BE8"/>
    </row>
    <row r="9" spans="1:57" x14ac:dyDescent="0.2">
      <c r="A9" s="109"/>
      <c r="B9" s="34" t="s">
        <v>2102</v>
      </c>
      <c r="C9" s="54" t="s">
        <v>611</v>
      </c>
      <c r="D9" s="104">
        <v>20579.71613956982</v>
      </c>
      <c r="E9" s="15">
        <v>22947.585748298192</v>
      </c>
      <c r="F9" s="15">
        <v>107.73860907980584</v>
      </c>
      <c r="G9" s="15">
        <v>-40.450040000000008</v>
      </c>
      <c r="H9" s="15">
        <v>2.2020999999999995E-2</v>
      </c>
      <c r="I9" s="15">
        <v>2.9999980000000011</v>
      </c>
      <c r="J9" s="15">
        <v>15.000099000000002</v>
      </c>
      <c r="K9" s="15">
        <v>2.9999970000000182</v>
      </c>
      <c r="L9" s="15">
        <v>2.5607300000000017</v>
      </c>
      <c r="M9" s="16">
        <v>27.378617766864885</v>
      </c>
      <c r="N9" s="15">
        <v>916.97354682467392</v>
      </c>
      <c r="O9" s="15">
        <v>33.026453175325258</v>
      </c>
      <c r="P9" s="15">
        <v>34.820266870523966</v>
      </c>
      <c r="Q9" s="15">
        <v>363.25369600000033</v>
      </c>
      <c r="R9" s="15">
        <v>4.5980050000000006</v>
      </c>
      <c r="S9" s="15">
        <v>10.743</v>
      </c>
      <c r="T9" s="15">
        <v>0</v>
      </c>
      <c r="U9" s="15">
        <v>43.365000000000023</v>
      </c>
      <c r="V9" s="15">
        <v>2793.7769999999996</v>
      </c>
      <c r="W9" s="15">
        <v>285.00000000000011</v>
      </c>
      <c r="X9" s="15">
        <v>1664.9999999999998</v>
      </c>
      <c r="Y9" s="105">
        <v>49796.1088875852</v>
      </c>
      <c r="Z9" s="104">
        <v>20737.516352481623</v>
      </c>
      <c r="AA9" s="15">
        <v>19604.576885295148</v>
      </c>
      <c r="AB9" s="15">
        <v>150.83405271173291</v>
      </c>
      <c r="AC9" s="15">
        <v>-40.450040000000008</v>
      </c>
      <c r="AD9" s="15">
        <v>2.2020999999999995E-2</v>
      </c>
      <c r="AE9" s="15">
        <v>2.9999980000000011</v>
      </c>
      <c r="AF9" s="15">
        <v>10.000066000000002</v>
      </c>
      <c r="AG9" s="16">
        <v>26.98449992132846</v>
      </c>
      <c r="AH9" s="15">
        <v>239.39639400000007</v>
      </c>
      <c r="AI9" s="15">
        <v>1167.3072351242304</v>
      </c>
      <c r="AJ9" s="15">
        <v>32.69276487577006</v>
      </c>
      <c r="AK9" s="15">
        <v>12.466568893797895</v>
      </c>
      <c r="AL9" s="15">
        <v>329.10721899999982</v>
      </c>
      <c r="AM9" s="15">
        <v>10.948</v>
      </c>
      <c r="AN9" s="15">
        <v>0</v>
      </c>
      <c r="AO9" s="15">
        <v>43.55</v>
      </c>
      <c r="AP9" s="15">
        <v>2801.4709999999986</v>
      </c>
      <c r="AQ9" s="15">
        <v>285.00000000000011</v>
      </c>
      <c r="AR9" s="15">
        <v>3460.0000000000009</v>
      </c>
      <c r="AS9" s="15">
        <v>2.290993240069338</v>
      </c>
      <c r="AT9" s="86">
        <v>48876.714010543699</v>
      </c>
      <c r="AU9" s="160">
        <v>-1.8463187136108093E-2</v>
      </c>
      <c r="AV9" s="15"/>
      <c r="AW9" s="149"/>
      <c r="AX9" s="24"/>
      <c r="AY9" s="60"/>
      <c r="AZ9" s="60"/>
      <c r="BA9" s="60"/>
      <c r="BC9" s="76"/>
      <c r="BD9" s="23"/>
      <c r="BE9"/>
    </row>
    <row r="10" spans="1:57" x14ac:dyDescent="0.2">
      <c r="A10" s="109"/>
      <c r="C10" s="54"/>
      <c r="D10" s="102"/>
      <c r="E10" s="19"/>
      <c r="F10" s="19"/>
      <c r="G10" s="19"/>
      <c r="H10" s="19"/>
      <c r="I10" s="19"/>
      <c r="J10" s="19"/>
      <c r="K10" s="19"/>
      <c r="L10" s="19"/>
      <c r="M10" s="19"/>
      <c r="N10" s="20"/>
      <c r="O10" s="19"/>
      <c r="P10" s="19"/>
      <c r="Q10" s="19"/>
      <c r="R10" s="19"/>
      <c r="S10" s="19"/>
      <c r="T10" s="19"/>
      <c r="U10" s="19"/>
      <c r="V10" s="19"/>
      <c r="W10" s="19"/>
      <c r="X10" s="19"/>
      <c r="Y10" s="106"/>
      <c r="Z10" s="104"/>
      <c r="AA10" s="15"/>
      <c r="AB10" s="15"/>
      <c r="AC10" s="15"/>
      <c r="AD10" s="15"/>
      <c r="AE10" s="15"/>
      <c r="AF10" s="15"/>
      <c r="AG10" s="16"/>
      <c r="AH10" s="15"/>
      <c r="AI10" s="15"/>
      <c r="AJ10" s="15"/>
      <c r="AK10" s="15"/>
      <c r="AL10" s="15"/>
      <c r="AM10" s="15"/>
      <c r="AN10" s="15"/>
      <c r="AO10" s="15"/>
      <c r="AP10" s="16"/>
      <c r="AQ10" s="16"/>
      <c r="AR10" s="16"/>
      <c r="AS10" s="1"/>
      <c r="AT10" s="86"/>
      <c r="AU10" s="161"/>
      <c r="AV10" s="84"/>
      <c r="AW10" s="149"/>
      <c r="AX10" s="24"/>
      <c r="AY10" s="60"/>
      <c r="AZ10" s="60"/>
      <c r="BA10" s="60"/>
    </row>
    <row r="11" spans="1:57" x14ac:dyDescent="0.2">
      <c r="A11" s="109" t="s">
        <v>937</v>
      </c>
      <c r="B11" s="1" t="s">
        <v>936</v>
      </c>
      <c r="C11" s="54" t="s">
        <v>1128</v>
      </c>
      <c r="D11" s="104">
        <v>786.86311999999998</v>
      </c>
      <c r="E11" s="15">
        <v>1164.60920163529</v>
      </c>
      <c r="F11" s="10">
        <v>10.211114339069843</v>
      </c>
      <c r="G11" s="10">
        <v>0</v>
      </c>
      <c r="H11" s="10">
        <v>0</v>
      </c>
      <c r="I11" s="10">
        <v>0</v>
      </c>
      <c r="J11" s="10">
        <v>0</v>
      </c>
      <c r="K11" s="10">
        <v>0</v>
      </c>
      <c r="L11" s="10">
        <v>0</v>
      </c>
      <c r="M11" s="10">
        <v>5.2829790012109408</v>
      </c>
      <c r="N11" s="10">
        <v>0</v>
      </c>
      <c r="O11" s="10">
        <v>0</v>
      </c>
      <c r="P11" s="10">
        <v>0</v>
      </c>
      <c r="Q11" s="10">
        <v>0</v>
      </c>
      <c r="R11" s="10">
        <v>0</v>
      </c>
      <c r="S11" s="10">
        <v>0</v>
      </c>
      <c r="T11" s="10">
        <v>835.01499999999999</v>
      </c>
      <c r="U11" s="10">
        <v>0</v>
      </c>
      <c r="V11" s="10">
        <v>0</v>
      </c>
      <c r="W11" s="10">
        <v>0</v>
      </c>
      <c r="X11" s="10">
        <v>0</v>
      </c>
      <c r="Y11" s="105">
        <v>2801.9814149755707</v>
      </c>
      <c r="Z11" s="121">
        <v>795.71555164893903</v>
      </c>
      <c r="AA11" s="15">
        <v>1153.96192625201</v>
      </c>
      <c r="AB11" s="10">
        <v>14.295560074694038</v>
      </c>
      <c r="AC11" s="10">
        <v>0</v>
      </c>
      <c r="AD11" s="10">
        <v>0</v>
      </c>
      <c r="AE11" s="10">
        <v>0</v>
      </c>
      <c r="AF11" s="10">
        <v>0</v>
      </c>
      <c r="AG11" s="10">
        <v>4.9747389396043866</v>
      </c>
      <c r="AH11" s="10">
        <v>9.4425830000000008</v>
      </c>
      <c r="AI11" s="10">
        <v>0</v>
      </c>
      <c r="AJ11" s="10">
        <v>0</v>
      </c>
      <c r="AK11" s="10">
        <v>0</v>
      </c>
      <c r="AL11" s="10">
        <v>0</v>
      </c>
      <c r="AM11" s="10">
        <v>0</v>
      </c>
      <c r="AN11" s="10">
        <v>629</v>
      </c>
      <c r="AO11" s="10">
        <v>0</v>
      </c>
      <c r="AP11" s="10">
        <v>0</v>
      </c>
      <c r="AQ11" s="10">
        <v>0</v>
      </c>
      <c r="AR11" s="10">
        <v>0</v>
      </c>
      <c r="AS11" s="13">
        <v>0</v>
      </c>
      <c r="AT11" s="86">
        <v>2607.3903599152472</v>
      </c>
      <c r="AU11" s="160">
        <v>-6.9447660866094649E-2</v>
      </c>
      <c r="AV11" s="15"/>
      <c r="AW11" s="25"/>
      <c r="AX11" s="24"/>
      <c r="AY11" s="60"/>
      <c r="AZ11" s="60"/>
      <c r="BA11" s="60"/>
      <c r="BB11" s="14"/>
    </row>
    <row r="12" spans="1:57" s="66" customFormat="1" ht="13.5" customHeight="1" x14ac:dyDescent="0.2">
      <c r="A12" s="117"/>
      <c r="B12" s="62"/>
      <c r="C12" s="118"/>
      <c r="D12" s="107"/>
      <c r="E12" s="81"/>
      <c r="F12" s="81"/>
      <c r="G12" s="81"/>
      <c r="H12" s="81"/>
      <c r="I12" s="81"/>
      <c r="J12" s="81"/>
      <c r="K12" s="81"/>
      <c r="L12" s="81"/>
      <c r="M12" s="81"/>
      <c r="N12" s="81"/>
      <c r="O12" s="81"/>
      <c r="P12" s="81"/>
      <c r="Q12" s="81"/>
      <c r="R12" s="81"/>
      <c r="S12" s="81"/>
      <c r="T12" s="81"/>
      <c r="U12" s="81"/>
      <c r="V12" s="81"/>
      <c r="W12" s="81"/>
      <c r="X12" s="81"/>
      <c r="Y12" s="108"/>
      <c r="Z12" s="122"/>
      <c r="AA12" s="64"/>
      <c r="AB12" s="64"/>
      <c r="AC12" s="64"/>
      <c r="AD12" s="63"/>
      <c r="AE12" s="63"/>
      <c r="AF12" s="63"/>
      <c r="AG12" s="63"/>
      <c r="AH12" s="63"/>
      <c r="AI12" s="63"/>
      <c r="AJ12" s="63"/>
      <c r="AK12" s="63"/>
      <c r="AL12" s="63"/>
      <c r="AM12" s="63"/>
      <c r="AN12" s="63"/>
      <c r="AO12" s="63"/>
      <c r="AP12" s="63"/>
      <c r="AQ12" s="63"/>
      <c r="AR12" s="63"/>
      <c r="AS12" s="65"/>
      <c r="AT12" s="88"/>
      <c r="AU12" s="162"/>
      <c r="AV12" s="88"/>
      <c r="AW12" s="67"/>
      <c r="AY12" s="68"/>
      <c r="AZ12" s="68"/>
      <c r="BA12" s="68"/>
      <c r="BC12" s="82"/>
      <c r="BD12" s="69"/>
    </row>
    <row r="13" spans="1:57" x14ac:dyDescent="0.2">
      <c r="A13" s="109" t="s">
        <v>1132</v>
      </c>
      <c r="B13" s="1" t="s">
        <v>1130</v>
      </c>
      <c r="C13" s="54" t="s">
        <v>1131</v>
      </c>
      <c r="D13" s="109">
        <v>5.3485399999999998</v>
      </c>
      <c r="E13" s="10">
        <v>3.4719437142639999</v>
      </c>
      <c r="F13" s="10">
        <v>1.6707327759999783E-2</v>
      </c>
      <c r="G13" s="10">
        <v>-3.9646000000000001E-2</v>
      </c>
      <c r="H13" s="10">
        <v>0</v>
      </c>
      <c r="I13" s="10">
        <v>0</v>
      </c>
      <c r="J13" s="10">
        <v>0</v>
      </c>
      <c r="K13" s="10">
        <v>8.5470000000000008E-3</v>
      </c>
      <c r="L13" s="10">
        <v>7.8549999999999991E-3</v>
      </c>
      <c r="M13" s="10">
        <v>0</v>
      </c>
      <c r="N13" s="10">
        <v>0.56560105244444436</v>
      </c>
      <c r="O13" s="10">
        <v>5.3413254141626261E-3</v>
      </c>
      <c r="P13" s="10">
        <v>6.7347122595480646E-2</v>
      </c>
      <c r="Q13" s="10">
        <v>0.33280300000000002</v>
      </c>
      <c r="R13" s="10">
        <v>0</v>
      </c>
      <c r="S13" s="10">
        <v>0</v>
      </c>
      <c r="T13" s="10">
        <v>0</v>
      </c>
      <c r="U13" s="10">
        <v>0</v>
      </c>
      <c r="V13" s="10">
        <v>0</v>
      </c>
      <c r="W13" s="10">
        <v>0</v>
      </c>
      <c r="X13" s="10">
        <v>0</v>
      </c>
      <c r="Y13" s="105">
        <v>9.7850395424780867</v>
      </c>
      <c r="Z13" s="121">
        <v>5.3740686675479772</v>
      </c>
      <c r="AA13" s="10">
        <v>2.9518198973579999</v>
      </c>
      <c r="AB13" s="10">
        <v>2.3390258862999967E-2</v>
      </c>
      <c r="AC13" s="10">
        <v>-3.9646000000000001E-2</v>
      </c>
      <c r="AD13" s="10">
        <v>0</v>
      </c>
      <c r="AE13" s="10">
        <v>0</v>
      </c>
      <c r="AF13" s="10">
        <v>0</v>
      </c>
      <c r="AG13" s="10">
        <v>0</v>
      </c>
      <c r="AH13" s="10">
        <v>6.2546000000000004E-2</v>
      </c>
      <c r="AI13" s="10">
        <v>0.6521330328888888</v>
      </c>
      <c r="AJ13" s="10">
        <v>5.2873584384973598E-3</v>
      </c>
      <c r="AK13" s="10">
        <v>1.6976364065760703E-2</v>
      </c>
      <c r="AL13" s="10">
        <v>0.31078600000000001</v>
      </c>
      <c r="AM13" s="10">
        <v>0</v>
      </c>
      <c r="AN13" s="10">
        <v>0</v>
      </c>
      <c r="AO13" s="10">
        <v>0</v>
      </c>
      <c r="AP13" s="78">
        <v>0</v>
      </c>
      <c r="AQ13" s="10">
        <v>0</v>
      </c>
      <c r="AR13" s="10">
        <v>0</v>
      </c>
      <c r="AS13" s="13">
        <v>0</v>
      </c>
      <c r="AT13" s="86">
        <v>9.3573615791621236</v>
      </c>
      <c r="AU13" s="160">
        <v>-4.3707331121081244E-2</v>
      </c>
      <c r="AV13" s="84"/>
      <c r="AW13" s="25"/>
      <c r="AX13" s="24"/>
      <c r="AY13" s="60"/>
      <c r="AZ13" s="60"/>
      <c r="BA13" s="60"/>
      <c r="BB13" s="14"/>
    </row>
    <row r="14" spans="1:57" ht="12.75" customHeight="1" x14ac:dyDescent="0.2">
      <c r="A14" s="109" t="s">
        <v>1132</v>
      </c>
      <c r="B14" s="1" t="s">
        <v>1133</v>
      </c>
      <c r="C14" s="54" t="s">
        <v>1134</v>
      </c>
      <c r="D14" s="109">
        <v>4.3860340000000004</v>
      </c>
      <c r="E14" s="10">
        <v>6.934020130915</v>
      </c>
      <c r="F14" s="10">
        <v>3.4561436435000037E-2</v>
      </c>
      <c r="G14" s="10">
        <v>-0.19165499999999999</v>
      </c>
      <c r="H14" s="10">
        <v>0</v>
      </c>
      <c r="I14" s="10">
        <v>0</v>
      </c>
      <c r="J14" s="10">
        <v>0</v>
      </c>
      <c r="K14" s="10">
        <v>8.5470000000000008E-3</v>
      </c>
      <c r="L14" s="10">
        <v>7.8549999999999991E-3</v>
      </c>
      <c r="M14" s="10">
        <v>0</v>
      </c>
      <c r="N14" s="10">
        <v>0.79145514488888891</v>
      </c>
      <c r="O14" s="10">
        <v>1.0918025071068675E-2</v>
      </c>
      <c r="P14" s="10">
        <v>7.945290291578265E-2</v>
      </c>
      <c r="Q14" s="10">
        <v>0.53430100000000003</v>
      </c>
      <c r="R14" s="10">
        <v>0</v>
      </c>
      <c r="S14" s="10">
        <v>0</v>
      </c>
      <c r="T14" s="10">
        <v>0</v>
      </c>
      <c r="U14" s="10">
        <v>0</v>
      </c>
      <c r="V14" s="10">
        <v>0</v>
      </c>
      <c r="W14" s="10">
        <v>0</v>
      </c>
      <c r="X14" s="10">
        <v>0</v>
      </c>
      <c r="Y14" s="105">
        <v>12.59548964022574</v>
      </c>
      <c r="Z14" s="121">
        <v>4.4163837640461709</v>
      </c>
      <c r="AA14" s="10">
        <v>5.8405248213649994</v>
      </c>
      <c r="AB14" s="10">
        <v>4.8386011009000245E-2</v>
      </c>
      <c r="AC14" s="10">
        <v>-0.19165499999999999</v>
      </c>
      <c r="AD14" s="10">
        <v>0</v>
      </c>
      <c r="AE14" s="10">
        <v>0</v>
      </c>
      <c r="AF14" s="10">
        <v>0</v>
      </c>
      <c r="AG14" s="10">
        <v>0</v>
      </c>
      <c r="AH14" s="10">
        <v>5.0998000000000002E-2</v>
      </c>
      <c r="AI14" s="10">
        <v>1.0683703413333334</v>
      </c>
      <c r="AJ14" s="10">
        <v>1.0807712976665886E-2</v>
      </c>
      <c r="AK14" s="10">
        <v>2.3266179956093681E-2</v>
      </c>
      <c r="AL14" s="10">
        <v>0.49437999999999999</v>
      </c>
      <c r="AM14" s="10">
        <v>0</v>
      </c>
      <c r="AN14" s="10">
        <v>0</v>
      </c>
      <c r="AO14" s="10">
        <v>0</v>
      </c>
      <c r="AP14" s="78">
        <v>0</v>
      </c>
      <c r="AQ14" s="10">
        <v>0</v>
      </c>
      <c r="AR14" s="10">
        <v>0</v>
      </c>
      <c r="AS14" s="13">
        <v>2.7916472565028272E-2</v>
      </c>
      <c r="AT14" s="86">
        <v>11.789378303251292</v>
      </c>
      <c r="AU14" s="160">
        <v>-6.4000000000000043E-2</v>
      </c>
      <c r="AV14" s="84"/>
      <c r="AW14" s="25"/>
      <c r="AX14" s="24"/>
      <c r="AY14" s="60"/>
      <c r="AZ14" s="60"/>
      <c r="BA14" s="60"/>
      <c r="BB14" s="14"/>
    </row>
    <row r="15" spans="1:57" x14ac:dyDescent="0.2">
      <c r="A15" s="109" t="s">
        <v>1132</v>
      </c>
      <c r="B15" s="1" t="s">
        <v>1135</v>
      </c>
      <c r="C15" s="54" t="s">
        <v>1136</v>
      </c>
      <c r="D15" s="109">
        <v>5.5718360000000002</v>
      </c>
      <c r="E15" s="10">
        <v>6.2068933300280005</v>
      </c>
      <c r="F15" s="10">
        <v>3.0465190414000302E-2</v>
      </c>
      <c r="G15" s="10">
        <v>-0.18648999999999999</v>
      </c>
      <c r="H15" s="10">
        <v>0</v>
      </c>
      <c r="I15" s="10">
        <v>0</v>
      </c>
      <c r="J15" s="10">
        <v>0</v>
      </c>
      <c r="K15" s="10">
        <v>8.5470000000000008E-3</v>
      </c>
      <c r="L15" s="10">
        <v>7.8549999999999991E-3</v>
      </c>
      <c r="M15" s="10">
        <v>0</v>
      </c>
      <c r="N15" s="10">
        <v>1.1270535386666667</v>
      </c>
      <c r="O15" s="10">
        <v>9.6682760963613286E-3</v>
      </c>
      <c r="P15" s="10">
        <v>8.4248254650415244E-2</v>
      </c>
      <c r="Q15" s="10">
        <v>0.67797099999999999</v>
      </c>
      <c r="R15" s="10">
        <v>0</v>
      </c>
      <c r="S15" s="10">
        <v>0</v>
      </c>
      <c r="T15" s="10">
        <v>0</v>
      </c>
      <c r="U15" s="10">
        <v>0</v>
      </c>
      <c r="V15" s="10">
        <v>0</v>
      </c>
      <c r="W15" s="10">
        <v>0</v>
      </c>
      <c r="X15" s="10">
        <v>0</v>
      </c>
      <c r="Y15" s="105">
        <v>13.538047589855443</v>
      </c>
      <c r="Z15" s="121">
        <v>5.612749557236925</v>
      </c>
      <c r="AA15" s="10">
        <v>5.2377148675619996</v>
      </c>
      <c r="AB15" s="10">
        <v>4.2651266580000055E-2</v>
      </c>
      <c r="AC15" s="10">
        <v>-0.18648999999999999</v>
      </c>
      <c r="AD15" s="10">
        <v>0</v>
      </c>
      <c r="AE15" s="10">
        <v>0</v>
      </c>
      <c r="AF15" s="10">
        <v>0</v>
      </c>
      <c r="AG15" s="10">
        <v>0</v>
      </c>
      <c r="AH15" s="10">
        <v>6.4235E-2</v>
      </c>
      <c r="AI15" s="10">
        <v>1.4313275902222222</v>
      </c>
      <c r="AJ15" s="10">
        <v>9.5705910499805317E-3</v>
      </c>
      <c r="AK15" s="10">
        <v>2.5654099295971282E-2</v>
      </c>
      <c r="AL15" s="10">
        <v>0.59661399999999998</v>
      </c>
      <c r="AM15" s="10">
        <v>0</v>
      </c>
      <c r="AN15" s="10">
        <v>0</v>
      </c>
      <c r="AO15" s="10">
        <v>0</v>
      </c>
      <c r="AP15" s="78">
        <v>0</v>
      </c>
      <c r="AQ15" s="10">
        <v>0</v>
      </c>
      <c r="AR15" s="10">
        <v>0</v>
      </c>
      <c r="AS15" s="13">
        <v>0</v>
      </c>
      <c r="AT15" s="86">
        <v>12.834026971947102</v>
      </c>
      <c r="AU15" s="160">
        <v>-5.2003112947829326E-2</v>
      </c>
      <c r="AV15" s="84"/>
      <c r="AW15" s="25"/>
      <c r="AX15" s="24"/>
      <c r="AY15" s="60"/>
      <c r="AZ15" s="60"/>
      <c r="BA15" s="60"/>
      <c r="BB15" s="14"/>
    </row>
    <row r="16" spans="1:57" ht="12.75" customHeight="1" x14ac:dyDescent="0.2">
      <c r="A16" s="109" t="s">
        <v>1132</v>
      </c>
      <c r="B16" s="1" t="s">
        <v>1137</v>
      </c>
      <c r="C16" s="54" t="s">
        <v>1138</v>
      </c>
      <c r="D16" s="109">
        <v>9.0196149999999999</v>
      </c>
      <c r="E16" s="10">
        <v>7.1379634277299999</v>
      </c>
      <c r="F16" s="10">
        <v>3.4685179577000437E-2</v>
      </c>
      <c r="G16" s="10">
        <v>-0.436307</v>
      </c>
      <c r="H16" s="10">
        <v>0</v>
      </c>
      <c r="I16" s="10">
        <v>0</v>
      </c>
      <c r="J16" s="10">
        <v>0</v>
      </c>
      <c r="K16" s="10">
        <v>8.5470000000000008E-3</v>
      </c>
      <c r="L16" s="10">
        <v>7.8549999999999991E-3</v>
      </c>
      <c r="M16" s="10">
        <v>0</v>
      </c>
      <c r="N16" s="10">
        <v>2.5493869822222228</v>
      </c>
      <c r="O16" s="10">
        <v>1.1048887546961181E-2</v>
      </c>
      <c r="P16" s="10">
        <v>9.2250497263681785E-2</v>
      </c>
      <c r="Q16" s="10">
        <v>0.91696100000000003</v>
      </c>
      <c r="R16" s="10">
        <v>0</v>
      </c>
      <c r="S16" s="10">
        <v>0</v>
      </c>
      <c r="T16" s="10">
        <v>0</v>
      </c>
      <c r="U16" s="10">
        <v>0</v>
      </c>
      <c r="V16" s="10">
        <v>0</v>
      </c>
      <c r="W16" s="10">
        <v>0</v>
      </c>
      <c r="X16" s="10">
        <v>0</v>
      </c>
      <c r="Y16" s="105">
        <v>19.34200597433987</v>
      </c>
      <c r="Z16" s="121">
        <v>9.1122679959624406</v>
      </c>
      <c r="AA16" s="10">
        <v>6.0452844263580001</v>
      </c>
      <c r="AB16" s="10">
        <v>4.8559251408999783E-2</v>
      </c>
      <c r="AC16" s="10">
        <v>-0.436307</v>
      </c>
      <c r="AD16" s="10">
        <v>0</v>
      </c>
      <c r="AE16" s="10">
        <v>0</v>
      </c>
      <c r="AF16" s="10">
        <v>0</v>
      </c>
      <c r="AG16" s="10">
        <v>0</v>
      </c>
      <c r="AH16" s="10">
        <v>0.103796</v>
      </c>
      <c r="AI16" s="10">
        <v>3.0880428186666671</v>
      </c>
      <c r="AJ16" s="10">
        <v>1.0937253261621802E-2</v>
      </c>
      <c r="AK16" s="10">
        <v>2.9654537005592754E-2</v>
      </c>
      <c r="AL16" s="10">
        <v>0.80857100000000004</v>
      </c>
      <c r="AM16" s="10">
        <v>0</v>
      </c>
      <c r="AN16" s="10">
        <v>0</v>
      </c>
      <c r="AO16" s="10">
        <v>0</v>
      </c>
      <c r="AP16" s="78">
        <v>0</v>
      </c>
      <c r="AQ16" s="10">
        <v>0</v>
      </c>
      <c r="AR16" s="10">
        <v>0</v>
      </c>
      <c r="AS16" s="13">
        <v>0</v>
      </c>
      <c r="AT16" s="86">
        <v>18.810806282663329</v>
      </c>
      <c r="AU16" s="160">
        <v>-2.7463526398516191E-2</v>
      </c>
      <c r="AV16" s="84"/>
      <c r="AW16" s="25"/>
      <c r="AX16" s="24"/>
      <c r="AY16" s="60"/>
      <c r="AZ16" s="60"/>
      <c r="BA16" s="60"/>
      <c r="BB16" s="14"/>
    </row>
    <row r="17" spans="1:54" ht="12.75" customHeight="1" x14ac:dyDescent="0.2">
      <c r="A17" s="109" t="s">
        <v>1132</v>
      </c>
      <c r="B17" s="1" t="s">
        <v>1139</v>
      </c>
      <c r="C17" s="54" t="s">
        <v>1140</v>
      </c>
      <c r="D17" s="109">
        <v>5.1574720000000003</v>
      </c>
      <c r="E17" s="10">
        <v>7.3810772987240005</v>
      </c>
      <c r="F17" s="10">
        <v>3.6732270975999536E-2</v>
      </c>
      <c r="G17" s="10">
        <v>-3.3363999999999998E-2</v>
      </c>
      <c r="H17" s="10">
        <v>0</v>
      </c>
      <c r="I17" s="10">
        <v>0</v>
      </c>
      <c r="J17" s="10">
        <v>0</v>
      </c>
      <c r="K17" s="10">
        <v>8.5470000000000008E-3</v>
      </c>
      <c r="L17" s="10">
        <v>7.8549999999999991E-3</v>
      </c>
      <c r="M17" s="10">
        <v>0</v>
      </c>
      <c r="N17" s="10">
        <v>1.8628938844444447</v>
      </c>
      <c r="O17" s="10">
        <v>1.163740478717628E-2</v>
      </c>
      <c r="P17" s="10">
        <v>9.7096556886138247E-2</v>
      </c>
      <c r="Q17" s="10">
        <v>0.76576299999999997</v>
      </c>
      <c r="R17" s="10">
        <v>0</v>
      </c>
      <c r="S17" s="10">
        <v>0</v>
      </c>
      <c r="T17" s="10">
        <v>0</v>
      </c>
      <c r="U17" s="10">
        <v>0</v>
      </c>
      <c r="V17" s="10">
        <v>0</v>
      </c>
      <c r="W17" s="10">
        <v>0</v>
      </c>
      <c r="X17" s="10">
        <v>0</v>
      </c>
      <c r="Y17" s="105">
        <v>15.295710415817757</v>
      </c>
      <c r="Z17" s="121">
        <v>5.2223674612710438</v>
      </c>
      <c r="AA17" s="10">
        <v>6.2009241805270001</v>
      </c>
      <c r="AB17" s="10">
        <v>5.1425179367000237E-2</v>
      </c>
      <c r="AC17" s="10">
        <v>-3.3363999999999998E-2</v>
      </c>
      <c r="AD17" s="10">
        <v>0</v>
      </c>
      <c r="AE17" s="10">
        <v>0</v>
      </c>
      <c r="AF17" s="10">
        <v>0</v>
      </c>
      <c r="AG17" s="10">
        <v>0</v>
      </c>
      <c r="AH17" s="10">
        <v>6.3548999999999994E-2</v>
      </c>
      <c r="AI17" s="10">
        <v>2.5184229066666672</v>
      </c>
      <c r="AJ17" s="10">
        <v>1.151982431935997E-2</v>
      </c>
      <c r="AK17" s="10">
        <v>3.2987039339256723E-2</v>
      </c>
      <c r="AL17" s="10">
        <v>0.76576299999999997</v>
      </c>
      <c r="AM17" s="10">
        <v>0</v>
      </c>
      <c r="AN17" s="10">
        <v>0</v>
      </c>
      <c r="AO17" s="10">
        <v>0</v>
      </c>
      <c r="AP17" s="78">
        <v>0</v>
      </c>
      <c r="AQ17" s="10">
        <v>0</v>
      </c>
      <c r="AR17" s="10">
        <v>0</v>
      </c>
      <c r="AS17" s="13">
        <v>0</v>
      </c>
      <c r="AT17" s="86">
        <v>14.833594591490327</v>
      </c>
      <c r="AU17" s="160">
        <v>-3.0212119068986961E-2</v>
      </c>
      <c r="AV17" s="84"/>
      <c r="AW17" s="25"/>
      <c r="AX17" s="24"/>
      <c r="AY17" s="60"/>
      <c r="AZ17" s="60"/>
      <c r="BA17" s="60"/>
      <c r="BB17" s="14"/>
    </row>
    <row r="18" spans="1:54" x14ac:dyDescent="0.2">
      <c r="A18" s="109" t="s">
        <v>1132</v>
      </c>
      <c r="B18" s="1" t="s">
        <v>1141</v>
      </c>
      <c r="C18" s="54" t="s">
        <v>1142</v>
      </c>
      <c r="D18" s="109">
        <v>6.0865</v>
      </c>
      <c r="E18" s="10">
        <v>5.510576851063</v>
      </c>
      <c r="F18" s="10">
        <v>2.7206173926999793E-2</v>
      </c>
      <c r="G18" s="10">
        <v>-8.9594999999999994E-2</v>
      </c>
      <c r="H18" s="10">
        <v>0</v>
      </c>
      <c r="I18" s="10">
        <v>0</v>
      </c>
      <c r="J18" s="10">
        <v>0</v>
      </c>
      <c r="K18" s="10">
        <v>8.5470000000000008E-3</v>
      </c>
      <c r="L18" s="10">
        <v>7.8549999999999991E-3</v>
      </c>
      <c r="M18" s="10">
        <v>0</v>
      </c>
      <c r="N18" s="10">
        <v>2.8666427137777784</v>
      </c>
      <c r="O18" s="10">
        <v>8.57499749623079E-3</v>
      </c>
      <c r="P18" s="10">
        <v>8.2461256930975224E-2</v>
      </c>
      <c r="Q18" s="10">
        <v>0.64604600000000001</v>
      </c>
      <c r="R18" s="10">
        <v>0</v>
      </c>
      <c r="S18" s="10">
        <v>0</v>
      </c>
      <c r="T18" s="10">
        <v>0</v>
      </c>
      <c r="U18" s="10">
        <v>0</v>
      </c>
      <c r="V18" s="10">
        <v>0</v>
      </c>
      <c r="W18" s="10">
        <v>0</v>
      </c>
      <c r="X18" s="10">
        <v>0</v>
      </c>
      <c r="Y18" s="105">
        <v>15.154814993194986</v>
      </c>
      <c r="Z18" s="121">
        <v>6.1529776774957687</v>
      </c>
      <c r="AA18" s="10">
        <v>4.6492214258880002</v>
      </c>
      <c r="AB18" s="10">
        <v>3.8088643497999758E-2</v>
      </c>
      <c r="AC18" s="10">
        <v>-8.9594999999999994E-2</v>
      </c>
      <c r="AD18" s="10">
        <v>0</v>
      </c>
      <c r="AE18" s="10">
        <v>0</v>
      </c>
      <c r="AF18" s="10">
        <v>0</v>
      </c>
      <c r="AG18" s="10">
        <v>0</v>
      </c>
      <c r="AH18" s="10">
        <v>6.9405999999999995E-2</v>
      </c>
      <c r="AI18" s="10">
        <v>3.1503868506666675</v>
      </c>
      <c r="AJ18" s="10">
        <v>8.488358573243291E-3</v>
      </c>
      <c r="AK18" s="10">
        <v>2.5211161716369911E-2</v>
      </c>
      <c r="AL18" s="10">
        <v>0.58941399999999999</v>
      </c>
      <c r="AM18" s="10">
        <v>0</v>
      </c>
      <c r="AN18" s="10">
        <v>0</v>
      </c>
      <c r="AO18" s="10">
        <v>0</v>
      </c>
      <c r="AP18" s="78">
        <v>0</v>
      </c>
      <c r="AQ18" s="10">
        <v>0</v>
      </c>
      <c r="AR18" s="10">
        <v>0</v>
      </c>
      <c r="AS18" s="13">
        <v>0</v>
      </c>
      <c r="AT18" s="86">
        <v>14.593599117838052</v>
      </c>
      <c r="AU18" s="160">
        <v>-3.7032182551152149E-2</v>
      </c>
      <c r="AV18" s="84"/>
      <c r="AW18" s="25"/>
      <c r="AX18" s="24"/>
      <c r="AY18" s="60"/>
      <c r="AZ18" s="60"/>
      <c r="BA18" s="60"/>
      <c r="BB18" s="14"/>
    </row>
    <row r="19" spans="1:54" ht="12.75" customHeight="1" x14ac:dyDescent="0.2">
      <c r="A19" s="109" t="s">
        <v>1081</v>
      </c>
      <c r="B19" s="1" t="s">
        <v>1079</v>
      </c>
      <c r="C19" s="54" t="s">
        <v>1080</v>
      </c>
      <c r="D19" s="109">
        <v>21.87029755</v>
      </c>
      <c r="E19" s="10">
        <v>22.014170606747001</v>
      </c>
      <c r="F19" s="10">
        <v>0.10312211770899966</v>
      </c>
      <c r="G19" s="10">
        <v>0</v>
      </c>
      <c r="H19" s="10">
        <v>0</v>
      </c>
      <c r="I19" s="10">
        <v>0</v>
      </c>
      <c r="J19" s="10">
        <v>0</v>
      </c>
      <c r="K19" s="10">
        <v>0</v>
      </c>
      <c r="L19" s="10">
        <v>0</v>
      </c>
      <c r="M19" s="10">
        <v>1.3451226769041706</v>
      </c>
      <c r="N19" s="10">
        <v>0</v>
      </c>
      <c r="O19" s="10">
        <v>0</v>
      </c>
      <c r="P19" s="10">
        <v>0</v>
      </c>
      <c r="Q19" s="10">
        <v>0</v>
      </c>
      <c r="R19" s="10">
        <v>0</v>
      </c>
      <c r="S19" s="10">
        <v>0</v>
      </c>
      <c r="T19" s="10">
        <v>0</v>
      </c>
      <c r="U19" s="10">
        <v>0</v>
      </c>
      <c r="V19" s="10">
        <v>0</v>
      </c>
      <c r="W19" s="10">
        <v>0</v>
      </c>
      <c r="X19" s="10">
        <v>0</v>
      </c>
      <c r="Y19" s="105">
        <v>45.332712951360172</v>
      </c>
      <c r="Z19" s="121">
        <v>22.068784392612923</v>
      </c>
      <c r="AA19" s="10">
        <v>20.061896270031003</v>
      </c>
      <c r="AB19" s="10">
        <v>0.14437096479400061</v>
      </c>
      <c r="AC19" s="10">
        <v>0</v>
      </c>
      <c r="AD19" s="10">
        <v>0</v>
      </c>
      <c r="AE19" s="10">
        <v>0</v>
      </c>
      <c r="AF19" s="10">
        <v>0</v>
      </c>
      <c r="AG19" s="10">
        <v>1.2797148226897546</v>
      </c>
      <c r="AH19" s="10">
        <v>0.249727</v>
      </c>
      <c r="AI19" s="10">
        <v>0</v>
      </c>
      <c r="AJ19" s="10">
        <v>0</v>
      </c>
      <c r="AK19" s="10">
        <v>0</v>
      </c>
      <c r="AL19" s="10">
        <v>0</v>
      </c>
      <c r="AM19" s="10">
        <v>0</v>
      </c>
      <c r="AN19" s="10">
        <v>0</v>
      </c>
      <c r="AO19" s="10">
        <v>0</v>
      </c>
      <c r="AP19" s="78">
        <v>0</v>
      </c>
      <c r="AQ19" s="10">
        <v>0</v>
      </c>
      <c r="AR19" s="10">
        <v>0</v>
      </c>
      <c r="AS19" s="13">
        <v>0</v>
      </c>
      <c r="AT19" s="86">
        <v>43.80449345012768</v>
      </c>
      <c r="AU19" s="160">
        <v>-3.3711185625978267E-2</v>
      </c>
      <c r="AV19" s="84"/>
      <c r="AW19" s="25"/>
      <c r="AX19" s="24"/>
      <c r="AY19" s="60"/>
      <c r="AZ19" s="60"/>
      <c r="BA19" s="60"/>
      <c r="BB19" s="14"/>
    </row>
    <row r="20" spans="1:54" ht="12.75" customHeight="1" x14ac:dyDescent="0.2">
      <c r="A20" s="109" t="s">
        <v>1132</v>
      </c>
      <c r="B20" s="1" t="s">
        <v>1143</v>
      </c>
      <c r="C20" s="54" t="s">
        <v>1144</v>
      </c>
      <c r="D20" s="109">
        <v>9.7544000000000004</v>
      </c>
      <c r="E20" s="10">
        <v>7.5172251519959996</v>
      </c>
      <c r="F20" s="10">
        <v>3.7656457974999211E-2</v>
      </c>
      <c r="G20" s="10">
        <v>-0.31393599999999999</v>
      </c>
      <c r="H20" s="10">
        <v>0</v>
      </c>
      <c r="I20" s="10">
        <v>0</v>
      </c>
      <c r="J20" s="10">
        <v>0</v>
      </c>
      <c r="K20" s="10">
        <v>8.5470000000000008E-3</v>
      </c>
      <c r="L20" s="10">
        <v>7.8549999999999991E-3</v>
      </c>
      <c r="M20" s="10">
        <v>0</v>
      </c>
      <c r="N20" s="10">
        <v>4.6221836879999998</v>
      </c>
      <c r="O20" s="10">
        <v>1.1847018444937929E-2</v>
      </c>
      <c r="P20" s="10">
        <v>8.4934500342660563E-2</v>
      </c>
      <c r="Q20" s="10">
        <v>0.73693200000000003</v>
      </c>
      <c r="R20" s="10">
        <v>0</v>
      </c>
      <c r="S20" s="10">
        <v>0</v>
      </c>
      <c r="T20" s="10">
        <v>0</v>
      </c>
      <c r="U20" s="10">
        <v>0</v>
      </c>
      <c r="V20" s="10">
        <v>0</v>
      </c>
      <c r="W20" s="10">
        <v>0</v>
      </c>
      <c r="X20" s="10">
        <v>0</v>
      </c>
      <c r="Y20" s="105">
        <v>22.467644816758597</v>
      </c>
      <c r="Z20" s="121">
        <v>9.8830128228349938</v>
      </c>
      <c r="AA20" s="10">
        <v>6.3204742948219996</v>
      </c>
      <c r="AB20" s="10">
        <v>5.2719041164999828E-2</v>
      </c>
      <c r="AC20" s="10">
        <v>-0.31393599999999999</v>
      </c>
      <c r="AD20" s="10">
        <v>0</v>
      </c>
      <c r="AE20" s="10">
        <v>0</v>
      </c>
      <c r="AF20" s="10">
        <v>0</v>
      </c>
      <c r="AG20" s="10">
        <v>0</v>
      </c>
      <c r="AH20" s="10">
        <v>0.106222</v>
      </c>
      <c r="AI20" s="10">
        <v>6.2403967564444445</v>
      </c>
      <c r="AJ20" s="10">
        <v>1.1727320110433037E-2</v>
      </c>
      <c r="AK20" s="10">
        <v>2.6515437288167926E-2</v>
      </c>
      <c r="AL20" s="10">
        <v>0.65076500000000004</v>
      </c>
      <c r="AM20" s="10">
        <v>0</v>
      </c>
      <c r="AN20" s="10">
        <v>0</v>
      </c>
      <c r="AO20" s="10">
        <v>0</v>
      </c>
      <c r="AP20" s="78">
        <v>0</v>
      </c>
      <c r="AQ20" s="10">
        <v>0</v>
      </c>
      <c r="AR20" s="10">
        <v>0</v>
      </c>
      <c r="AS20" s="13">
        <v>0</v>
      </c>
      <c r="AT20" s="86">
        <v>22.97789667266504</v>
      </c>
      <c r="AU20" s="160">
        <v>2.2710518172596641E-2</v>
      </c>
      <c r="AV20" s="84"/>
      <c r="AW20" s="25"/>
      <c r="AX20" s="24"/>
      <c r="AY20" s="60"/>
      <c r="AZ20" s="60"/>
      <c r="BA20" s="60"/>
      <c r="BB20" s="14"/>
    </row>
    <row r="21" spans="1:54" x14ac:dyDescent="0.2">
      <c r="A21" s="109" t="s">
        <v>1132</v>
      </c>
      <c r="B21" s="1" t="s">
        <v>1145</v>
      </c>
      <c r="C21" s="54" t="s">
        <v>1146</v>
      </c>
      <c r="D21" s="109">
        <v>4.4537700999999998</v>
      </c>
      <c r="E21" s="10">
        <v>4.1679467431889998</v>
      </c>
      <c r="F21" s="10">
        <v>2.0220038811999838E-2</v>
      </c>
      <c r="G21" s="10">
        <v>-0.21159800000000001</v>
      </c>
      <c r="H21" s="10">
        <v>0</v>
      </c>
      <c r="I21" s="10">
        <v>0</v>
      </c>
      <c r="J21" s="10">
        <v>0</v>
      </c>
      <c r="K21" s="10">
        <v>8.5470000000000008E-3</v>
      </c>
      <c r="L21" s="10">
        <v>7.8549999999999991E-3</v>
      </c>
      <c r="M21" s="10">
        <v>0</v>
      </c>
      <c r="N21" s="10">
        <v>1.2152911191111113</v>
      </c>
      <c r="O21" s="10">
        <v>6.4547414527999745E-3</v>
      </c>
      <c r="P21" s="10">
        <v>6.8603138450799933E-2</v>
      </c>
      <c r="Q21" s="10">
        <v>0.39775700000000003</v>
      </c>
      <c r="R21" s="10">
        <v>0</v>
      </c>
      <c r="S21" s="10">
        <v>0</v>
      </c>
      <c r="T21" s="10">
        <v>0</v>
      </c>
      <c r="U21" s="10">
        <v>0</v>
      </c>
      <c r="V21" s="10">
        <v>0</v>
      </c>
      <c r="W21" s="10">
        <v>0</v>
      </c>
      <c r="X21" s="10">
        <v>0</v>
      </c>
      <c r="Y21" s="105">
        <v>10.134846881015708</v>
      </c>
      <c r="Z21" s="121">
        <v>4.4923828385486901</v>
      </c>
      <c r="AA21" s="10">
        <v>3.5373352915799998</v>
      </c>
      <c r="AB21" s="10">
        <v>2.8308054336000001E-2</v>
      </c>
      <c r="AC21" s="10">
        <v>-0.21159800000000001</v>
      </c>
      <c r="AD21" s="10">
        <v>0</v>
      </c>
      <c r="AE21" s="10">
        <v>0</v>
      </c>
      <c r="AF21" s="10">
        <v>0</v>
      </c>
      <c r="AG21" s="10">
        <v>0</v>
      </c>
      <c r="AH21" s="10">
        <v>4.9741E-2</v>
      </c>
      <c r="AI21" s="10">
        <v>1.6024487262222225</v>
      </c>
      <c r="AJ21" s="10">
        <v>6.3895248917596754E-3</v>
      </c>
      <c r="AK21" s="10">
        <v>1.745428272816912E-2</v>
      </c>
      <c r="AL21" s="10">
        <v>0.35709999999999997</v>
      </c>
      <c r="AM21" s="10">
        <v>0</v>
      </c>
      <c r="AN21" s="10">
        <v>0</v>
      </c>
      <c r="AO21" s="10">
        <v>0</v>
      </c>
      <c r="AP21" s="78">
        <v>0</v>
      </c>
      <c r="AQ21" s="10">
        <v>0</v>
      </c>
      <c r="AR21" s="10">
        <v>0</v>
      </c>
      <c r="AS21" s="13">
        <v>0</v>
      </c>
      <c r="AT21" s="86">
        <v>9.8795617183068387</v>
      </c>
      <c r="AU21" s="160">
        <v>-2.518885245193608E-2</v>
      </c>
      <c r="AV21" s="84"/>
      <c r="AW21" s="25"/>
      <c r="AX21" s="24"/>
      <c r="AY21" s="60"/>
      <c r="AZ21" s="60"/>
      <c r="BA21" s="60"/>
      <c r="BB21" s="14"/>
    </row>
    <row r="22" spans="1:54" ht="12.75" customHeight="1" x14ac:dyDescent="0.2">
      <c r="A22" s="109" t="s">
        <v>1149</v>
      </c>
      <c r="B22" s="1" t="s">
        <v>1147</v>
      </c>
      <c r="C22" s="54" t="s">
        <v>1148</v>
      </c>
      <c r="D22" s="109">
        <v>41.186683000000002</v>
      </c>
      <c r="E22" s="10">
        <v>115.152844303343</v>
      </c>
      <c r="F22" s="10">
        <v>0.5455063498560041</v>
      </c>
      <c r="G22" s="10">
        <v>0</v>
      </c>
      <c r="H22" s="10">
        <v>0</v>
      </c>
      <c r="I22" s="10">
        <v>0</v>
      </c>
      <c r="J22" s="10">
        <v>4.1359000000000007E-2</v>
      </c>
      <c r="K22" s="10">
        <v>8.5470000000000008E-3</v>
      </c>
      <c r="L22" s="10">
        <v>7.8549999999999991E-3</v>
      </c>
      <c r="M22" s="10">
        <v>0</v>
      </c>
      <c r="N22" s="10">
        <v>3.0614764577777778</v>
      </c>
      <c r="O22" s="10">
        <v>0.17232448577531376</v>
      </c>
      <c r="P22" s="10">
        <v>0.15450966934022434</v>
      </c>
      <c r="Q22" s="10">
        <v>1.6955560000000001</v>
      </c>
      <c r="R22" s="10">
        <v>0.1</v>
      </c>
      <c r="S22" s="10">
        <v>0</v>
      </c>
      <c r="T22" s="10">
        <v>0</v>
      </c>
      <c r="U22" s="10">
        <v>0.164906</v>
      </c>
      <c r="V22" s="10">
        <v>14.212999999999999</v>
      </c>
      <c r="W22" s="10">
        <v>0.77280899999999997</v>
      </c>
      <c r="X22" s="10">
        <v>6.3084619999999996</v>
      </c>
      <c r="Y22" s="105">
        <v>183.58583826609231</v>
      </c>
      <c r="Z22" s="121">
        <v>41.462371336008786</v>
      </c>
      <c r="AA22" s="10">
        <v>97.354351428832999</v>
      </c>
      <c r="AB22" s="10">
        <v>0.76370888979800045</v>
      </c>
      <c r="AC22" s="10">
        <v>0</v>
      </c>
      <c r="AD22" s="10">
        <v>0</v>
      </c>
      <c r="AE22" s="10">
        <v>0</v>
      </c>
      <c r="AF22" s="10">
        <v>2.7572666666666672E-2</v>
      </c>
      <c r="AG22" s="10">
        <v>0</v>
      </c>
      <c r="AH22" s="10">
        <v>0.54511399999999999</v>
      </c>
      <c r="AI22" s="10">
        <v>3.7645312777777775</v>
      </c>
      <c r="AJ22" s="10">
        <v>0.17058337647953725</v>
      </c>
      <c r="AK22" s="10">
        <v>6.541636915805972E-2</v>
      </c>
      <c r="AL22" s="10">
        <v>1.6955560000000001</v>
      </c>
      <c r="AM22" s="10">
        <v>0</v>
      </c>
      <c r="AN22" s="10">
        <v>0</v>
      </c>
      <c r="AO22" s="10">
        <v>0.123</v>
      </c>
      <c r="AP22" s="78">
        <v>14.212999999999999</v>
      </c>
      <c r="AQ22" s="10">
        <v>0.77280899999999997</v>
      </c>
      <c r="AR22" s="10">
        <v>13.055</v>
      </c>
      <c r="AS22" s="13">
        <v>0</v>
      </c>
      <c r="AT22" s="86">
        <v>174.01301434472185</v>
      </c>
      <c r="AU22" s="160">
        <v>-5.2143585865786934E-2</v>
      </c>
      <c r="AV22" s="84"/>
      <c r="AW22" s="25"/>
      <c r="AX22" s="24"/>
      <c r="AY22" s="60"/>
      <c r="AZ22" s="60"/>
      <c r="BA22" s="60"/>
      <c r="BB22" s="14"/>
    </row>
    <row r="23" spans="1:54" x14ac:dyDescent="0.2">
      <c r="A23" s="109" t="s">
        <v>1149</v>
      </c>
      <c r="B23" s="1" t="s">
        <v>1150</v>
      </c>
      <c r="C23" s="54" t="s">
        <v>1151</v>
      </c>
      <c r="D23" s="109">
        <v>141.57521800000001</v>
      </c>
      <c r="E23" s="10">
        <v>120.165916987811</v>
      </c>
      <c r="F23" s="10">
        <v>0.55526343075300755</v>
      </c>
      <c r="G23" s="10">
        <v>0</v>
      </c>
      <c r="H23" s="10">
        <v>0</v>
      </c>
      <c r="I23" s="10">
        <v>0</v>
      </c>
      <c r="J23" s="10">
        <v>7.8225000000000017E-2</v>
      </c>
      <c r="K23" s="10">
        <v>8.5470000000000008E-3</v>
      </c>
      <c r="L23" s="10">
        <v>7.8549999999999991E-3</v>
      </c>
      <c r="M23" s="10">
        <v>0</v>
      </c>
      <c r="N23" s="10">
        <v>8.2363138266666667</v>
      </c>
      <c r="O23" s="10">
        <v>0.17683968325927851</v>
      </c>
      <c r="P23" s="10">
        <v>0.17736045252864185</v>
      </c>
      <c r="Q23" s="10">
        <v>2.7046480000000002</v>
      </c>
      <c r="R23" s="10">
        <v>0.1</v>
      </c>
      <c r="S23" s="10">
        <v>0</v>
      </c>
      <c r="T23" s="10">
        <v>0</v>
      </c>
      <c r="U23" s="10">
        <v>0.26142799999999999</v>
      </c>
      <c r="V23" s="10">
        <v>14.335000000000001</v>
      </c>
      <c r="W23" s="10">
        <v>1.862814</v>
      </c>
      <c r="X23" s="10">
        <v>10.202892</v>
      </c>
      <c r="Y23" s="105">
        <v>300.44832138101873</v>
      </c>
      <c r="Z23" s="121">
        <v>144.06721423786374</v>
      </c>
      <c r="AA23" s="10">
        <v>103.40718440232899</v>
      </c>
      <c r="AB23" s="10">
        <v>0.77736880305500333</v>
      </c>
      <c r="AC23" s="10">
        <v>0</v>
      </c>
      <c r="AD23" s="10">
        <v>0</v>
      </c>
      <c r="AE23" s="10">
        <v>0</v>
      </c>
      <c r="AF23" s="10">
        <v>5.2150000000000009E-2</v>
      </c>
      <c r="AG23" s="10">
        <v>0</v>
      </c>
      <c r="AH23" s="10">
        <v>1.6716420000000001</v>
      </c>
      <c r="AI23" s="10">
        <v>10.091910168888889</v>
      </c>
      <c r="AJ23" s="10">
        <v>0.1750529539097051</v>
      </c>
      <c r="AK23" s="10">
        <v>7.7771843924287917E-2</v>
      </c>
      <c r="AL23" s="10">
        <v>2.4718770000000001</v>
      </c>
      <c r="AM23" s="10">
        <v>0</v>
      </c>
      <c r="AN23" s="10">
        <v>0</v>
      </c>
      <c r="AO23" s="10">
        <v>0.194994</v>
      </c>
      <c r="AP23" s="78">
        <v>14.335000000000001</v>
      </c>
      <c r="AQ23" s="10">
        <v>1.862814</v>
      </c>
      <c r="AR23" s="10">
        <v>21.54</v>
      </c>
      <c r="AS23" s="13">
        <v>0</v>
      </c>
      <c r="AT23" s="86">
        <v>300.72497940997062</v>
      </c>
      <c r="AU23" s="160">
        <v>9.2081735614371087E-4</v>
      </c>
      <c r="AV23" s="84"/>
      <c r="AW23" s="25"/>
      <c r="AX23" s="24"/>
      <c r="AY23" s="60"/>
      <c r="AZ23" s="60"/>
      <c r="BA23" s="60"/>
      <c r="BB23" s="14"/>
    </row>
    <row r="24" spans="1:54" ht="12.75" customHeight="1" x14ac:dyDescent="0.2">
      <c r="A24" s="109" t="s">
        <v>1154</v>
      </c>
      <c r="B24" s="1" t="s">
        <v>1152</v>
      </c>
      <c r="C24" s="54" t="s">
        <v>1153</v>
      </c>
      <c r="D24" s="109">
        <v>71.876118000000005</v>
      </c>
      <c r="E24" s="10">
        <v>113.692943023395</v>
      </c>
      <c r="F24" s="10">
        <v>0.53828134025199714</v>
      </c>
      <c r="G24" s="10">
        <v>-9.9333000000000005E-2</v>
      </c>
      <c r="H24" s="10">
        <v>0</v>
      </c>
      <c r="I24" s="10">
        <v>0</v>
      </c>
      <c r="J24" s="10">
        <v>2.7081999999999995E-2</v>
      </c>
      <c r="K24" s="10">
        <v>8.5470000000000008E-3</v>
      </c>
      <c r="L24" s="10">
        <v>7.8549999999999991E-3</v>
      </c>
      <c r="M24" s="10">
        <v>0</v>
      </c>
      <c r="N24" s="10">
        <v>4.5328015055555548</v>
      </c>
      <c r="O24" s="10">
        <v>0.17047807269086046</v>
      </c>
      <c r="P24" s="10">
        <v>0.14897947590734315</v>
      </c>
      <c r="Q24" s="10">
        <v>1.7666820000000001</v>
      </c>
      <c r="R24" s="10">
        <v>0</v>
      </c>
      <c r="S24" s="10">
        <v>0</v>
      </c>
      <c r="T24" s="10">
        <v>0</v>
      </c>
      <c r="U24" s="10">
        <v>0.223666</v>
      </c>
      <c r="V24" s="10">
        <v>14.243</v>
      </c>
      <c r="W24" s="10">
        <v>1.1897310000000001</v>
      </c>
      <c r="X24" s="10">
        <v>8.7120719999999992</v>
      </c>
      <c r="Y24" s="105">
        <v>217.03890341780078</v>
      </c>
      <c r="Z24" s="121">
        <v>72.495940480054031</v>
      </c>
      <c r="AA24" s="10">
        <v>95.982496416256993</v>
      </c>
      <c r="AB24" s="10">
        <v>0.75359387635400144</v>
      </c>
      <c r="AC24" s="10">
        <v>-9.9333000000000005E-2</v>
      </c>
      <c r="AD24" s="10">
        <v>0</v>
      </c>
      <c r="AE24" s="10">
        <v>0</v>
      </c>
      <c r="AF24" s="10">
        <v>1.8054666666666663E-2</v>
      </c>
      <c r="AG24" s="10">
        <v>0</v>
      </c>
      <c r="AH24" s="10">
        <v>0.88065099999999996</v>
      </c>
      <c r="AI24" s="10">
        <v>5.6097031922222218</v>
      </c>
      <c r="AJ24" s="10">
        <v>0.16875561893884328</v>
      </c>
      <c r="AK24" s="10">
        <v>6.0312587571783545E-2</v>
      </c>
      <c r="AL24" s="10">
        <v>1.6277539999999999</v>
      </c>
      <c r="AM24" s="10">
        <v>0</v>
      </c>
      <c r="AN24" s="10">
        <v>0</v>
      </c>
      <c r="AO24" s="10">
        <v>0.166828</v>
      </c>
      <c r="AP24" s="78">
        <v>14.243</v>
      </c>
      <c r="AQ24" s="10">
        <v>1.1897310000000001</v>
      </c>
      <c r="AR24" s="10">
        <v>18.358000000000001</v>
      </c>
      <c r="AS24" s="13">
        <v>0</v>
      </c>
      <c r="AT24" s="86">
        <v>211.45548783806453</v>
      </c>
      <c r="AU24" s="160">
        <v>-2.5725413701469715E-2</v>
      </c>
      <c r="AV24" s="84"/>
      <c r="AW24" s="25"/>
      <c r="AX24" s="24"/>
      <c r="AY24" s="60"/>
      <c r="AZ24" s="60"/>
      <c r="BA24" s="60"/>
      <c r="BB24" s="14"/>
    </row>
    <row r="25" spans="1:54" ht="12.75" customHeight="1" x14ac:dyDescent="0.2">
      <c r="A25" s="109" t="s">
        <v>1132</v>
      </c>
      <c r="B25" s="1" t="s">
        <v>1155</v>
      </c>
      <c r="C25" s="54" t="s">
        <v>1156</v>
      </c>
      <c r="D25" s="109">
        <v>3.877904</v>
      </c>
      <c r="E25" s="10">
        <v>7.0766612852900002</v>
      </c>
      <c r="F25" s="10">
        <v>2.958722155399993E-2</v>
      </c>
      <c r="G25" s="10">
        <v>-1.7224E-2</v>
      </c>
      <c r="H25" s="10">
        <v>0</v>
      </c>
      <c r="I25" s="10">
        <v>0</v>
      </c>
      <c r="J25" s="10">
        <v>0</v>
      </c>
      <c r="K25" s="10">
        <v>8.5470000000000008E-3</v>
      </c>
      <c r="L25" s="10">
        <v>7.8549999999999991E-3</v>
      </c>
      <c r="M25" s="10">
        <v>0</v>
      </c>
      <c r="N25" s="10">
        <v>0.37285776622222222</v>
      </c>
      <c r="O25" s="10">
        <v>9.3066922320175233E-3</v>
      </c>
      <c r="P25" s="10">
        <v>7.7712895657912964E-2</v>
      </c>
      <c r="Q25" s="10">
        <v>0.47134399999999999</v>
      </c>
      <c r="R25" s="10">
        <v>0</v>
      </c>
      <c r="S25" s="10">
        <v>0</v>
      </c>
      <c r="T25" s="10">
        <v>0</v>
      </c>
      <c r="U25" s="10">
        <v>0</v>
      </c>
      <c r="V25" s="10">
        <v>0</v>
      </c>
      <c r="W25" s="10">
        <v>0</v>
      </c>
      <c r="X25" s="10">
        <v>0</v>
      </c>
      <c r="Y25" s="105">
        <v>11.91455186095615</v>
      </c>
      <c r="Z25" s="121">
        <v>3.8842562679397381</v>
      </c>
      <c r="AA25" s="10">
        <v>6.1320897522080005</v>
      </c>
      <c r="AB25" s="10">
        <v>4.142211017500004E-2</v>
      </c>
      <c r="AC25" s="10">
        <v>-1.7224E-2</v>
      </c>
      <c r="AD25" s="10">
        <v>0</v>
      </c>
      <c r="AE25" s="10">
        <v>0</v>
      </c>
      <c r="AF25" s="10">
        <v>0</v>
      </c>
      <c r="AG25" s="10">
        <v>0</v>
      </c>
      <c r="AH25" s="10">
        <v>4.7169999999999997E-2</v>
      </c>
      <c r="AI25" s="10">
        <v>0.46693072088888893</v>
      </c>
      <c r="AJ25" s="10">
        <v>9.2126605087531691E-3</v>
      </c>
      <c r="AK25" s="10">
        <v>2.2681142640617474E-2</v>
      </c>
      <c r="AL25" s="10">
        <v>0.42463099999999998</v>
      </c>
      <c r="AM25" s="10">
        <v>0</v>
      </c>
      <c r="AN25" s="10">
        <v>0</v>
      </c>
      <c r="AO25" s="10">
        <v>0</v>
      </c>
      <c r="AP25" s="78">
        <v>0</v>
      </c>
      <c r="AQ25" s="10">
        <v>0</v>
      </c>
      <c r="AR25" s="10">
        <v>0</v>
      </c>
      <c r="AS25" s="13">
        <v>0.1408508874939578</v>
      </c>
      <c r="AT25" s="86">
        <v>11.152020541854956</v>
      </c>
      <c r="AU25" s="160">
        <v>-6.4000000000000071E-2</v>
      </c>
      <c r="AV25" s="84"/>
      <c r="AW25" s="25"/>
      <c r="AX25" s="24"/>
      <c r="AY25" s="60"/>
      <c r="AZ25" s="60"/>
      <c r="BA25" s="60"/>
      <c r="BB25" s="14"/>
    </row>
    <row r="26" spans="1:54" ht="12.75" customHeight="1" x14ac:dyDescent="0.2">
      <c r="A26" s="109" t="s">
        <v>1132</v>
      </c>
      <c r="B26" s="1" t="s">
        <v>1157</v>
      </c>
      <c r="C26" s="54" t="s">
        <v>1158</v>
      </c>
      <c r="D26" s="109">
        <v>14.175056289999999</v>
      </c>
      <c r="E26" s="10">
        <v>11.107951950658999</v>
      </c>
      <c r="F26" s="10">
        <v>5.3903832286998632E-2</v>
      </c>
      <c r="G26" s="10">
        <v>-5.7500000000000002E-2</v>
      </c>
      <c r="H26" s="10">
        <v>0</v>
      </c>
      <c r="I26" s="10">
        <v>0</v>
      </c>
      <c r="J26" s="10">
        <v>0</v>
      </c>
      <c r="K26" s="10">
        <v>8.5470000000000008E-3</v>
      </c>
      <c r="L26" s="10">
        <v>7.8549999999999991E-3</v>
      </c>
      <c r="M26" s="10">
        <v>0</v>
      </c>
      <c r="N26" s="10">
        <v>2.3960527591111109</v>
      </c>
      <c r="O26" s="10">
        <v>1.7175324974039476E-2</v>
      </c>
      <c r="P26" s="10">
        <v>0.11634203089732849</v>
      </c>
      <c r="Q26" s="10">
        <v>1.215695</v>
      </c>
      <c r="R26" s="10">
        <v>9.1347999999999999E-2</v>
      </c>
      <c r="S26" s="10">
        <v>0</v>
      </c>
      <c r="T26" s="10">
        <v>0</v>
      </c>
      <c r="U26" s="10">
        <v>0</v>
      </c>
      <c r="V26" s="10">
        <v>0</v>
      </c>
      <c r="W26" s="10">
        <v>0</v>
      </c>
      <c r="X26" s="10">
        <v>0</v>
      </c>
      <c r="Y26" s="105">
        <v>29.132427187928474</v>
      </c>
      <c r="Z26" s="121">
        <v>14.20410736594232</v>
      </c>
      <c r="AA26" s="10">
        <v>9.4192389305629991</v>
      </c>
      <c r="AB26" s="10">
        <v>7.5465365200999196E-2</v>
      </c>
      <c r="AC26" s="10">
        <v>-5.7500000000000002E-2</v>
      </c>
      <c r="AD26" s="10">
        <v>0</v>
      </c>
      <c r="AE26" s="10">
        <v>0</v>
      </c>
      <c r="AF26" s="10">
        <v>0</v>
      </c>
      <c r="AG26" s="10">
        <v>0</v>
      </c>
      <c r="AH26" s="10">
        <v>0.16270000000000001</v>
      </c>
      <c r="AI26" s="10">
        <v>2.8328882488888887</v>
      </c>
      <c r="AJ26" s="10">
        <v>1.7001791202354399E-2</v>
      </c>
      <c r="AK26" s="10">
        <v>4.3337836829005216E-2</v>
      </c>
      <c r="AL26" s="10">
        <v>1.136271</v>
      </c>
      <c r="AM26" s="10">
        <v>0</v>
      </c>
      <c r="AN26" s="10">
        <v>0</v>
      </c>
      <c r="AO26" s="10">
        <v>0</v>
      </c>
      <c r="AP26" s="78">
        <v>0</v>
      </c>
      <c r="AQ26" s="10">
        <v>0</v>
      </c>
      <c r="AR26" s="10">
        <v>0</v>
      </c>
      <c r="AS26" s="13">
        <v>0</v>
      </c>
      <c r="AT26" s="86">
        <v>27.833510538626562</v>
      </c>
      <c r="AU26" s="160">
        <v>-4.458662647375089E-2</v>
      </c>
      <c r="AV26" s="84"/>
      <c r="AW26" s="25"/>
      <c r="AX26" s="24"/>
      <c r="AY26" s="60"/>
      <c r="AZ26" s="60"/>
      <c r="BA26" s="60"/>
      <c r="BB26" s="14"/>
    </row>
    <row r="27" spans="1:54" x14ac:dyDescent="0.2">
      <c r="A27" s="109" t="s">
        <v>1132</v>
      </c>
      <c r="B27" s="1" t="s">
        <v>1159</v>
      </c>
      <c r="C27" s="54" t="s">
        <v>1160</v>
      </c>
      <c r="D27" s="109">
        <v>6.3496699999999997</v>
      </c>
      <c r="E27" s="10">
        <v>5.9040628679660001</v>
      </c>
      <c r="F27" s="10">
        <v>2.8856427253999749E-2</v>
      </c>
      <c r="G27" s="10">
        <v>-8.6467000000000002E-2</v>
      </c>
      <c r="H27" s="10">
        <v>0</v>
      </c>
      <c r="I27" s="10">
        <v>0</v>
      </c>
      <c r="J27" s="10">
        <v>0</v>
      </c>
      <c r="K27" s="10">
        <v>8.5470000000000008E-3</v>
      </c>
      <c r="L27" s="10">
        <v>7.8549999999999991E-3</v>
      </c>
      <c r="M27" s="10">
        <v>0</v>
      </c>
      <c r="N27" s="10">
        <v>4.068726904</v>
      </c>
      <c r="O27" s="10">
        <v>9.1707350955940181E-3</v>
      </c>
      <c r="P27" s="10">
        <v>8.582273935187848E-2</v>
      </c>
      <c r="Q27" s="10">
        <v>0.84172000000000002</v>
      </c>
      <c r="R27" s="10">
        <v>0</v>
      </c>
      <c r="S27" s="10">
        <v>0</v>
      </c>
      <c r="T27" s="10">
        <v>0</v>
      </c>
      <c r="U27" s="10">
        <v>0</v>
      </c>
      <c r="V27" s="10">
        <v>0</v>
      </c>
      <c r="W27" s="10">
        <v>0</v>
      </c>
      <c r="X27" s="10">
        <v>0</v>
      </c>
      <c r="Y27" s="105">
        <v>17.217964673667474</v>
      </c>
      <c r="Z27" s="121">
        <v>6.4241703952731557</v>
      </c>
      <c r="AA27" s="10">
        <v>4.9926942832620007</v>
      </c>
      <c r="AB27" s="10">
        <v>4.0398998155999927E-2</v>
      </c>
      <c r="AC27" s="10">
        <v>-8.6467000000000002E-2</v>
      </c>
      <c r="AD27" s="10">
        <v>0</v>
      </c>
      <c r="AE27" s="10">
        <v>0</v>
      </c>
      <c r="AF27" s="10">
        <v>0</v>
      </c>
      <c r="AG27" s="10">
        <v>0</v>
      </c>
      <c r="AH27" s="10">
        <v>7.0183999999999996E-2</v>
      </c>
      <c r="AI27" s="10">
        <v>4.691340164444445</v>
      </c>
      <c r="AJ27" s="10">
        <v>9.0780770380219731E-3</v>
      </c>
      <c r="AK27" s="10">
        <v>2.7191456317217207E-2</v>
      </c>
      <c r="AL27" s="10">
        <v>0.74071399999999998</v>
      </c>
      <c r="AM27" s="10">
        <v>0</v>
      </c>
      <c r="AN27" s="10">
        <v>0</v>
      </c>
      <c r="AO27" s="10">
        <v>0</v>
      </c>
      <c r="AP27" s="78">
        <v>0</v>
      </c>
      <c r="AQ27" s="10">
        <v>0</v>
      </c>
      <c r="AR27" s="10">
        <v>0</v>
      </c>
      <c r="AS27" s="13">
        <v>0</v>
      </c>
      <c r="AT27" s="86">
        <v>16.909304374490841</v>
      </c>
      <c r="AU27" s="160">
        <v>-1.7926642610011111E-2</v>
      </c>
      <c r="AV27" s="84"/>
      <c r="AW27" s="25"/>
      <c r="AX27" s="24"/>
      <c r="AY27" s="60"/>
      <c r="AZ27" s="60"/>
      <c r="BA27" s="60"/>
      <c r="BB27" s="14"/>
    </row>
    <row r="28" spans="1:54" x14ac:dyDescent="0.2">
      <c r="A28" s="109" t="s">
        <v>1132</v>
      </c>
      <c r="B28" s="1" t="s">
        <v>1161</v>
      </c>
      <c r="C28" s="54" t="s">
        <v>1162</v>
      </c>
      <c r="D28" s="109">
        <v>4.9470539999999996</v>
      </c>
      <c r="E28" s="10">
        <v>7.7082091428980002</v>
      </c>
      <c r="F28" s="10">
        <v>3.8349124366000298E-2</v>
      </c>
      <c r="G28" s="10">
        <v>-0.116161</v>
      </c>
      <c r="H28" s="10">
        <v>0</v>
      </c>
      <c r="I28" s="10">
        <v>0</v>
      </c>
      <c r="J28" s="10">
        <v>0</v>
      </c>
      <c r="K28" s="10">
        <v>8.5470000000000008E-3</v>
      </c>
      <c r="L28" s="10">
        <v>7.8549999999999991E-3</v>
      </c>
      <c r="M28" s="10">
        <v>0</v>
      </c>
      <c r="N28" s="10">
        <v>1.2460864924444444</v>
      </c>
      <c r="O28" s="10">
        <v>1.2139288476143671E-2</v>
      </c>
      <c r="P28" s="10">
        <v>8.6043043219339421E-2</v>
      </c>
      <c r="Q28" s="10">
        <v>0.68521399999999999</v>
      </c>
      <c r="R28" s="10">
        <v>0</v>
      </c>
      <c r="S28" s="10">
        <v>0</v>
      </c>
      <c r="T28" s="10">
        <v>0</v>
      </c>
      <c r="U28" s="10">
        <v>0</v>
      </c>
      <c r="V28" s="10">
        <v>0</v>
      </c>
      <c r="W28" s="10">
        <v>0</v>
      </c>
      <c r="X28" s="10">
        <v>0</v>
      </c>
      <c r="Y28" s="105">
        <v>14.623336091403928</v>
      </c>
      <c r="Z28" s="121">
        <v>4.9791112779666191</v>
      </c>
      <c r="AA28" s="10">
        <v>6.4820290645239993</v>
      </c>
      <c r="AB28" s="10">
        <v>5.3688774113000368E-2</v>
      </c>
      <c r="AC28" s="10">
        <v>-0.116161</v>
      </c>
      <c r="AD28" s="10">
        <v>0</v>
      </c>
      <c r="AE28" s="10">
        <v>0</v>
      </c>
      <c r="AF28" s="10">
        <v>0</v>
      </c>
      <c r="AG28" s="10">
        <v>0</v>
      </c>
      <c r="AH28" s="10">
        <v>5.7695999999999997E-2</v>
      </c>
      <c r="AI28" s="10">
        <v>1.59028152</v>
      </c>
      <c r="AJ28" s="10">
        <v>1.201663714244125E-2</v>
      </c>
      <c r="AK28" s="10">
        <v>2.6714370845054937E-2</v>
      </c>
      <c r="AL28" s="10">
        <v>0.61912999999999996</v>
      </c>
      <c r="AM28" s="10">
        <v>0</v>
      </c>
      <c r="AN28" s="10">
        <v>0</v>
      </c>
      <c r="AO28" s="10">
        <v>0</v>
      </c>
      <c r="AP28" s="78">
        <v>0</v>
      </c>
      <c r="AQ28" s="10">
        <v>0</v>
      </c>
      <c r="AR28" s="10">
        <v>0</v>
      </c>
      <c r="AS28" s="13">
        <v>0</v>
      </c>
      <c r="AT28" s="86">
        <v>13.704506644591115</v>
      </c>
      <c r="AU28" s="160">
        <v>-6.2833093698293027E-2</v>
      </c>
      <c r="AV28" s="84"/>
      <c r="AW28" s="25"/>
      <c r="AX28" s="24"/>
      <c r="AY28" s="60"/>
      <c r="AZ28" s="60"/>
      <c r="BA28" s="60"/>
      <c r="BB28" s="14"/>
    </row>
    <row r="29" spans="1:54" ht="12.75" customHeight="1" x14ac:dyDescent="0.2">
      <c r="A29" s="109" t="s">
        <v>1165</v>
      </c>
      <c r="B29" s="1" t="s">
        <v>1163</v>
      </c>
      <c r="C29" s="54" t="s">
        <v>1164</v>
      </c>
      <c r="D29" s="109">
        <v>72.631799569999998</v>
      </c>
      <c r="E29" s="10">
        <v>48.661916496852001</v>
      </c>
      <c r="F29" s="10">
        <v>0.22396162657699734</v>
      </c>
      <c r="G29" s="10">
        <v>-0.21593899999999999</v>
      </c>
      <c r="H29" s="10">
        <v>0</v>
      </c>
      <c r="I29" s="10">
        <v>0</v>
      </c>
      <c r="J29" s="10">
        <v>5.6110999999999994E-2</v>
      </c>
      <c r="K29" s="10">
        <v>8.5470000000000008E-3</v>
      </c>
      <c r="L29" s="10">
        <v>7.8549999999999991E-3</v>
      </c>
      <c r="M29" s="10">
        <v>0</v>
      </c>
      <c r="N29" s="10">
        <v>2.6653796788888888</v>
      </c>
      <c r="O29" s="10">
        <v>7.1522054025354442E-2</v>
      </c>
      <c r="P29" s="10">
        <v>9.2711021093524984E-2</v>
      </c>
      <c r="Q29" s="10">
        <v>0.93334600000000001</v>
      </c>
      <c r="R29" s="10">
        <v>0</v>
      </c>
      <c r="S29" s="10">
        <v>0</v>
      </c>
      <c r="T29" s="10">
        <v>0</v>
      </c>
      <c r="U29" s="10">
        <v>0.131798</v>
      </c>
      <c r="V29" s="10">
        <v>7.3840000000000003</v>
      </c>
      <c r="W29" s="10">
        <v>1.0826899999999999</v>
      </c>
      <c r="X29" s="10">
        <v>5.1992599999999998</v>
      </c>
      <c r="Y29" s="105">
        <v>138.93495844743677</v>
      </c>
      <c r="Z29" s="121">
        <v>73.216229058857465</v>
      </c>
      <c r="AA29" s="10">
        <v>41.854730806232993</v>
      </c>
      <c r="AB29" s="10">
        <v>0.31354627720800043</v>
      </c>
      <c r="AC29" s="10">
        <v>-0.21593899999999999</v>
      </c>
      <c r="AD29" s="10">
        <v>0</v>
      </c>
      <c r="AE29" s="10">
        <v>0</v>
      </c>
      <c r="AF29" s="10">
        <v>3.7407333333333334E-2</v>
      </c>
      <c r="AG29" s="10">
        <v>0</v>
      </c>
      <c r="AH29" s="10">
        <v>0.80509299999999995</v>
      </c>
      <c r="AI29" s="10">
        <v>3.7092386722222224</v>
      </c>
      <c r="AJ29" s="10">
        <v>7.079941897696708E-2</v>
      </c>
      <c r="AK29" s="10">
        <v>3.0405223542330058E-2</v>
      </c>
      <c r="AL29" s="10">
        <v>0.83336699999999997</v>
      </c>
      <c r="AM29" s="10">
        <v>0</v>
      </c>
      <c r="AN29" s="10">
        <v>0</v>
      </c>
      <c r="AO29" s="10">
        <v>9.8306000000000004E-2</v>
      </c>
      <c r="AP29" s="78">
        <v>7.3840000000000003</v>
      </c>
      <c r="AQ29" s="10">
        <v>1.0826899999999999</v>
      </c>
      <c r="AR29" s="10">
        <v>11.090999999999999</v>
      </c>
      <c r="AS29" s="13">
        <v>0</v>
      </c>
      <c r="AT29" s="86">
        <v>140.31087379037331</v>
      </c>
      <c r="AU29" s="160">
        <v>9.9033055345612436E-3</v>
      </c>
      <c r="AV29" s="84"/>
      <c r="AW29" s="25"/>
      <c r="AX29" s="24"/>
      <c r="AY29" s="60"/>
      <c r="AZ29" s="60"/>
      <c r="BA29" s="60"/>
      <c r="BB29" s="14"/>
    </row>
    <row r="30" spans="1:54" ht="12.75" customHeight="1" x14ac:dyDescent="0.2">
      <c r="A30" s="109" t="s">
        <v>1165</v>
      </c>
      <c r="B30" s="1" t="s">
        <v>1166</v>
      </c>
      <c r="C30" s="54" t="s">
        <v>1167</v>
      </c>
      <c r="D30" s="109">
        <v>67.666775010000009</v>
      </c>
      <c r="E30" s="10">
        <v>66.041715557077993</v>
      </c>
      <c r="F30" s="10">
        <v>0.30385691934699566</v>
      </c>
      <c r="G30" s="10">
        <v>-0.16563</v>
      </c>
      <c r="H30" s="10">
        <v>0</v>
      </c>
      <c r="I30" s="10">
        <v>0</v>
      </c>
      <c r="J30" s="10">
        <v>5.4093999999999975E-2</v>
      </c>
      <c r="K30" s="10">
        <v>8.5470000000000008E-3</v>
      </c>
      <c r="L30" s="10">
        <v>7.8549999999999991E-3</v>
      </c>
      <c r="M30" s="10">
        <v>0</v>
      </c>
      <c r="N30" s="10">
        <v>5.2515915111111102</v>
      </c>
      <c r="O30" s="10">
        <v>9.6597369839183447E-2</v>
      </c>
      <c r="P30" s="10">
        <v>9.9984828578217652E-2</v>
      </c>
      <c r="Q30" s="10">
        <v>1.062608</v>
      </c>
      <c r="R30" s="10">
        <v>0</v>
      </c>
      <c r="S30" s="10">
        <v>0</v>
      </c>
      <c r="T30" s="10">
        <v>0</v>
      </c>
      <c r="U30" s="10">
        <v>0.112123</v>
      </c>
      <c r="V30" s="10">
        <v>7.343</v>
      </c>
      <c r="W30" s="10">
        <v>0.84112600000000004</v>
      </c>
      <c r="X30" s="10">
        <v>4.413646</v>
      </c>
      <c r="Y30" s="105">
        <v>153.1378901959535</v>
      </c>
      <c r="Z30" s="121">
        <v>68.706837293834582</v>
      </c>
      <c r="AA30" s="10">
        <v>57.443490816788</v>
      </c>
      <c r="AB30" s="10">
        <v>0.42539968708500264</v>
      </c>
      <c r="AC30" s="10">
        <v>-0.16563</v>
      </c>
      <c r="AD30" s="10">
        <v>0</v>
      </c>
      <c r="AE30" s="10">
        <v>0</v>
      </c>
      <c r="AF30" s="10">
        <v>3.6062666666666653E-2</v>
      </c>
      <c r="AG30" s="10">
        <v>0</v>
      </c>
      <c r="AH30" s="10">
        <v>0.78417000000000003</v>
      </c>
      <c r="AI30" s="10">
        <v>6.7652442888888888</v>
      </c>
      <c r="AJ30" s="10">
        <v>9.5621382138898925E-2</v>
      </c>
      <c r="AK30" s="10">
        <v>3.4890653110815253E-2</v>
      </c>
      <c r="AL30" s="10">
        <v>0.93509500000000001</v>
      </c>
      <c r="AM30" s="10">
        <v>0</v>
      </c>
      <c r="AN30" s="10">
        <v>0</v>
      </c>
      <c r="AO30" s="10">
        <v>0.16253100000000001</v>
      </c>
      <c r="AP30" s="78">
        <v>7.343</v>
      </c>
      <c r="AQ30" s="10">
        <v>0.84112600000000004</v>
      </c>
      <c r="AR30" s="10">
        <v>9.3960000000000008</v>
      </c>
      <c r="AS30" s="13">
        <v>0</v>
      </c>
      <c r="AT30" s="86">
        <v>152.80383878851285</v>
      </c>
      <c r="AU30" s="160">
        <v>-2.1813765816755463E-3</v>
      </c>
      <c r="AV30" s="84"/>
      <c r="AW30" s="25"/>
      <c r="AX30" s="24"/>
      <c r="AY30" s="60"/>
      <c r="AZ30" s="60"/>
      <c r="BA30" s="60"/>
      <c r="BB30" s="14"/>
    </row>
    <row r="31" spans="1:54" ht="12.75" customHeight="1" x14ac:dyDescent="0.2">
      <c r="A31" s="109" t="s">
        <v>1081</v>
      </c>
      <c r="B31" s="1" t="s">
        <v>1088</v>
      </c>
      <c r="C31" s="54" t="s">
        <v>1089</v>
      </c>
      <c r="D31" s="109">
        <v>16.421614380000001</v>
      </c>
      <c r="E31" s="10">
        <v>11.999557499105999</v>
      </c>
      <c r="F31" s="10">
        <v>5.6177557211998852E-2</v>
      </c>
      <c r="G31" s="10">
        <v>0</v>
      </c>
      <c r="H31" s="10">
        <v>0</v>
      </c>
      <c r="I31" s="10">
        <v>0</v>
      </c>
      <c r="J31" s="10">
        <v>0</v>
      </c>
      <c r="K31" s="10">
        <v>0</v>
      </c>
      <c r="L31" s="10">
        <v>0</v>
      </c>
      <c r="M31" s="10">
        <v>0.20681137389698664</v>
      </c>
      <c r="N31" s="10">
        <v>0</v>
      </c>
      <c r="O31" s="10">
        <v>0</v>
      </c>
      <c r="P31" s="10">
        <v>0</v>
      </c>
      <c r="Q31" s="10">
        <v>0</v>
      </c>
      <c r="R31" s="10">
        <v>0</v>
      </c>
      <c r="S31" s="10">
        <v>0</v>
      </c>
      <c r="T31" s="10">
        <v>0</v>
      </c>
      <c r="U31" s="10">
        <v>0</v>
      </c>
      <c r="V31" s="10">
        <v>0</v>
      </c>
      <c r="W31" s="10">
        <v>0</v>
      </c>
      <c r="X31" s="10">
        <v>0</v>
      </c>
      <c r="Y31" s="105">
        <v>28.684160810214983</v>
      </c>
      <c r="Z31" s="121">
        <v>16.72952525763419</v>
      </c>
      <c r="AA31" s="10">
        <v>10.945862484276001</v>
      </c>
      <c r="AB31" s="10">
        <v>7.8648580097000112E-2</v>
      </c>
      <c r="AC31" s="10">
        <v>0</v>
      </c>
      <c r="AD31" s="10">
        <v>0</v>
      </c>
      <c r="AE31" s="10">
        <v>0</v>
      </c>
      <c r="AF31" s="10">
        <v>0</v>
      </c>
      <c r="AG31" s="10">
        <v>0.20358833625022879</v>
      </c>
      <c r="AH31" s="10">
        <v>0.19966200000000001</v>
      </c>
      <c r="AI31" s="10">
        <v>0</v>
      </c>
      <c r="AJ31" s="10">
        <v>0</v>
      </c>
      <c r="AK31" s="10">
        <v>0</v>
      </c>
      <c r="AL31" s="10">
        <v>0</v>
      </c>
      <c r="AM31" s="10">
        <v>0</v>
      </c>
      <c r="AN31" s="10">
        <v>0</v>
      </c>
      <c r="AO31" s="10">
        <v>0</v>
      </c>
      <c r="AP31" s="78">
        <v>0</v>
      </c>
      <c r="AQ31" s="10">
        <v>0</v>
      </c>
      <c r="AR31" s="10">
        <v>0</v>
      </c>
      <c r="AS31" s="13">
        <v>0</v>
      </c>
      <c r="AT31" s="86">
        <v>28.157286658257419</v>
      </c>
      <c r="AU31" s="160">
        <v>-1.836812153730271E-2</v>
      </c>
      <c r="AV31" s="84"/>
      <c r="AW31" s="25"/>
      <c r="AX31" s="24"/>
      <c r="AY31" s="60"/>
      <c r="AZ31" s="60"/>
      <c r="BA31" s="60"/>
      <c r="BB31" s="14"/>
    </row>
    <row r="32" spans="1:54" ht="12.75" customHeight="1" x14ac:dyDescent="0.2">
      <c r="A32" s="109" t="s">
        <v>1081</v>
      </c>
      <c r="B32" s="1" t="s">
        <v>1108</v>
      </c>
      <c r="C32" s="54" t="s">
        <v>1109</v>
      </c>
      <c r="D32" s="109">
        <v>19.136479000000001</v>
      </c>
      <c r="E32" s="10">
        <v>14.595308247375</v>
      </c>
      <c r="F32" s="10">
        <v>6.7383063781999056E-2</v>
      </c>
      <c r="G32" s="10">
        <v>0</v>
      </c>
      <c r="H32" s="10">
        <v>0</v>
      </c>
      <c r="I32" s="10">
        <v>0</v>
      </c>
      <c r="J32" s="10">
        <v>0</v>
      </c>
      <c r="K32" s="10">
        <v>0</v>
      </c>
      <c r="L32" s="10">
        <v>0</v>
      </c>
      <c r="M32" s="10">
        <v>0.31447212620213488</v>
      </c>
      <c r="N32" s="10">
        <v>0</v>
      </c>
      <c r="O32" s="10">
        <v>0</v>
      </c>
      <c r="P32" s="10">
        <v>0</v>
      </c>
      <c r="Q32" s="10">
        <v>0</v>
      </c>
      <c r="R32" s="10">
        <v>0</v>
      </c>
      <c r="S32" s="10">
        <v>0</v>
      </c>
      <c r="T32" s="10">
        <v>0</v>
      </c>
      <c r="U32" s="10">
        <v>0</v>
      </c>
      <c r="V32" s="10">
        <v>0</v>
      </c>
      <c r="W32" s="10">
        <v>0</v>
      </c>
      <c r="X32" s="10">
        <v>0</v>
      </c>
      <c r="Y32" s="105">
        <v>34.113642437359132</v>
      </c>
      <c r="Z32" s="121">
        <v>19.26990899798043</v>
      </c>
      <c r="AA32" s="10">
        <v>13.327664238639001</v>
      </c>
      <c r="AB32" s="10">
        <v>9.4336289293999787E-2</v>
      </c>
      <c r="AC32" s="10">
        <v>0</v>
      </c>
      <c r="AD32" s="10">
        <v>0</v>
      </c>
      <c r="AE32" s="10">
        <v>0</v>
      </c>
      <c r="AF32" s="10">
        <v>0</v>
      </c>
      <c r="AG32" s="10">
        <v>0.34026362487347345</v>
      </c>
      <c r="AH32" s="10">
        <v>0.20793900000000001</v>
      </c>
      <c r="AI32" s="10">
        <v>0</v>
      </c>
      <c r="AJ32" s="10">
        <v>0</v>
      </c>
      <c r="AK32" s="10">
        <v>0</v>
      </c>
      <c r="AL32" s="10">
        <v>0</v>
      </c>
      <c r="AM32" s="10">
        <v>0</v>
      </c>
      <c r="AN32" s="10">
        <v>0</v>
      </c>
      <c r="AO32" s="10">
        <v>0</v>
      </c>
      <c r="AP32" s="78">
        <v>0</v>
      </c>
      <c r="AQ32" s="10">
        <v>0</v>
      </c>
      <c r="AR32" s="10">
        <v>0</v>
      </c>
      <c r="AS32" s="13">
        <v>0</v>
      </c>
      <c r="AT32" s="86">
        <v>33.240112150786906</v>
      </c>
      <c r="AU32" s="160">
        <v>-2.560647952432046E-2</v>
      </c>
      <c r="AV32" s="84"/>
      <c r="AW32" s="25"/>
      <c r="AX32" s="24"/>
      <c r="AY32" s="60"/>
      <c r="AZ32" s="60"/>
      <c r="BA32" s="60"/>
      <c r="BB32" s="14"/>
    </row>
    <row r="33" spans="1:54" ht="12.75" customHeight="1" x14ac:dyDescent="0.2">
      <c r="A33" s="109" t="s">
        <v>1149</v>
      </c>
      <c r="B33" s="1" t="s">
        <v>1168</v>
      </c>
      <c r="C33" s="54" t="s">
        <v>1169</v>
      </c>
      <c r="D33" s="109">
        <v>85.289804000000004</v>
      </c>
      <c r="E33" s="10">
        <v>74.800207491142999</v>
      </c>
      <c r="F33" s="10">
        <v>0.34652010345999895</v>
      </c>
      <c r="G33" s="10">
        <v>0</v>
      </c>
      <c r="H33" s="10">
        <v>0</v>
      </c>
      <c r="I33" s="10">
        <v>0</v>
      </c>
      <c r="J33" s="10">
        <v>7.2817000000000021E-2</v>
      </c>
      <c r="K33" s="10">
        <v>8.5470000000000008E-3</v>
      </c>
      <c r="L33" s="10">
        <v>7.8549999999999991E-3</v>
      </c>
      <c r="M33" s="10">
        <v>0</v>
      </c>
      <c r="N33" s="10">
        <v>2.0703682411111113</v>
      </c>
      <c r="O33" s="10">
        <v>0.11030210728036878</v>
      </c>
      <c r="P33" s="10">
        <v>0.11950884422145451</v>
      </c>
      <c r="Q33" s="10">
        <v>1.2855570000000001</v>
      </c>
      <c r="R33" s="10">
        <v>0</v>
      </c>
      <c r="S33" s="10">
        <v>0</v>
      </c>
      <c r="T33" s="10">
        <v>0</v>
      </c>
      <c r="U33" s="10">
        <v>0.16767199999999999</v>
      </c>
      <c r="V33" s="10">
        <v>7.5739999999999998</v>
      </c>
      <c r="W33" s="10">
        <v>1.305485</v>
      </c>
      <c r="X33" s="10">
        <v>6.5181589999999998</v>
      </c>
      <c r="Y33" s="105">
        <v>179.67680278721596</v>
      </c>
      <c r="Z33" s="121">
        <v>85.81975608255668</v>
      </c>
      <c r="AA33" s="10">
        <v>64.054601350452003</v>
      </c>
      <c r="AB33" s="10">
        <v>0.4851281448439993</v>
      </c>
      <c r="AC33" s="10">
        <v>0</v>
      </c>
      <c r="AD33" s="10">
        <v>0</v>
      </c>
      <c r="AE33" s="10">
        <v>0</v>
      </c>
      <c r="AF33" s="10">
        <v>4.854466666666668E-2</v>
      </c>
      <c r="AG33" s="10">
        <v>0</v>
      </c>
      <c r="AH33" s="10">
        <v>0.97417900000000002</v>
      </c>
      <c r="AI33" s="10">
        <v>3.1065510166666668</v>
      </c>
      <c r="AJ33" s="10">
        <v>0.1091876514706472</v>
      </c>
      <c r="AK33" s="10">
        <v>4.5386743789393905E-2</v>
      </c>
      <c r="AL33" s="10">
        <v>1.132652</v>
      </c>
      <c r="AM33" s="10">
        <v>0</v>
      </c>
      <c r="AN33" s="10">
        <v>0</v>
      </c>
      <c r="AO33" s="10">
        <v>0.12506400000000001</v>
      </c>
      <c r="AP33" s="78">
        <v>7.5739999999999998</v>
      </c>
      <c r="AQ33" s="10">
        <v>1.305485</v>
      </c>
      <c r="AR33" s="10">
        <v>13.708</v>
      </c>
      <c r="AS33" s="13">
        <v>0</v>
      </c>
      <c r="AT33" s="86">
        <v>178.48853565644609</v>
      </c>
      <c r="AU33" s="160">
        <v>-6.6133586102213211E-3</v>
      </c>
      <c r="AV33" s="84"/>
      <c r="AW33" s="25"/>
      <c r="AX33" s="24"/>
      <c r="AY33" s="60"/>
      <c r="AZ33" s="60"/>
      <c r="BA33" s="60"/>
      <c r="BB33" s="14"/>
    </row>
    <row r="34" spans="1:54" ht="12.75" customHeight="1" x14ac:dyDescent="0.2">
      <c r="A34" s="109" t="s">
        <v>1154</v>
      </c>
      <c r="B34" s="1" t="s">
        <v>1170</v>
      </c>
      <c r="C34" s="54" t="s">
        <v>1171</v>
      </c>
      <c r="D34" s="109">
        <v>261.73010299999999</v>
      </c>
      <c r="E34" s="10">
        <v>714.44344312365604</v>
      </c>
      <c r="F34" s="10">
        <v>3.3866738562319281</v>
      </c>
      <c r="G34" s="10">
        <v>-1.9980000000000001E-2</v>
      </c>
      <c r="H34" s="10">
        <v>0</v>
      </c>
      <c r="I34" s="10">
        <v>0</v>
      </c>
      <c r="J34" s="10">
        <v>0.16474999999999998</v>
      </c>
      <c r="K34" s="10">
        <v>8.5470000000000008E-3</v>
      </c>
      <c r="L34" s="10">
        <v>7.8549999999999991E-3</v>
      </c>
      <c r="M34" s="10">
        <v>0</v>
      </c>
      <c r="N34" s="10">
        <v>15.08249782888889</v>
      </c>
      <c r="O34" s="10">
        <v>1.0698326305691388</v>
      </c>
      <c r="P34" s="10">
        <v>0.60354629709529317</v>
      </c>
      <c r="Q34" s="10">
        <v>9.0374839999999992</v>
      </c>
      <c r="R34" s="10">
        <v>7.3499999999999996E-2</v>
      </c>
      <c r="S34" s="10">
        <v>0</v>
      </c>
      <c r="T34" s="10">
        <v>0</v>
      </c>
      <c r="U34" s="10">
        <v>1.011458</v>
      </c>
      <c r="V34" s="10">
        <v>80.837999999999994</v>
      </c>
      <c r="W34" s="10">
        <v>5.0680529999999999</v>
      </c>
      <c r="X34" s="10">
        <v>37.294756999999997</v>
      </c>
      <c r="Y34" s="105">
        <v>1129.8005207364411</v>
      </c>
      <c r="Z34" s="121">
        <v>262.88995367080668</v>
      </c>
      <c r="AA34" s="10">
        <v>602.52479589548807</v>
      </c>
      <c r="AB34" s="10">
        <v>4.7413433987259861</v>
      </c>
      <c r="AC34" s="10">
        <v>-1.9980000000000001E-2</v>
      </c>
      <c r="AD34" s="10">
        <v>0</v>
      </c>
      <c r="AE34" s="10">
        <v>0</v>
      </c>
      <c r="AF34" s="10">
        <v>0.10983333333333331</v>
      </c>
      <c r="AG34" s="10">
        <v>0</v>
      </c>
      <c r="AH34" s="10">
        <v>3.4563929999999998</v>
      </c>
      <c r="AI34" s="10">
        <v>17.775742482222221</v>
      </c>
      <c r="AJ34" s="10">
        <v>1.0590233974550611</v>
      </c>
      <c r="AK34" s="10">
        <v>0.30694232058705628</v>
      </c>
      <c r="AL34" s="10">
        <v>8.2008559999999999</v>
      </c>
      <c r="AM34" s="10">
        <v>0</v>
      </c>
      <c r="AN34" s="10">
        <v>0</v>
      </c>
      <c r="AO34" s="10">
        <v>0.95923599999999998</v>
      </c>
      <c r="AP34" s="78">
        <v>80.837999999999994</v>
      </c>
      <c r="AQ34" s="10">
        <v>5.0680529999999999</v>
      </c>
      <c r="AR34" s="10">
        <v>74.230999999999995</v>
      </c>
      <c r="AS34" s="13">
        <v>0</v>
      </c>
      <c r="AT34" s="86">
        <v>1062.1411924986182</v>
      </c>
      <c r="AU34" s="160">
        <v>-5.9886083424461736E-2</v>
      </c>
      <c r="AV34" s="84"/>
      <c r="AW34" s="25"/>
      <c r="AX34" s="24"/>
      <c r="AY34" s="60"/>
      <c r="AZ34" s="60"/>
      <c r="BA34" s="60"/>
      <c r="BB34" s="14"/>
    </row>
    <row r="35" spans="1:54" ht="12.75" customHeight="1" x14ac:dyDescent="0.2">
      <c r="A35" s="109" t="s">
        <v>1132</v>
      </c>
      <c r="B35" s="1" t="s">
        <v>1172</v>
      </c>
      <c r="C35" s="54" t="s">
        <v>1173</v>
      </c>
      <c r="D35" s="109">
        <v>4.2303290000000002</v>
      </c>
      <c r="E35" s="10">
        <v>4.2530968553899999</v>
      </c>
      <c r="F35" s="10">
        <v>2.1085509578000754E-2</v>
      </c>
      <c r="G35" s="10">
        <v>-0.20155300000000001</v>
      </c>
      <c r="H35" s="10">
        <v>0</v>
      </c>
      <c r="I35" s="10">
        <v>0</v>
      </c>
      <c r="J35" s="10">
        <v>0</v>
      </c>
      <c r="K35" s="10">
        <v>8.5470000000000008E-3</v>
      </c>
      <c r="L35" s="10">
        <v>7.8549999999999991E-3</v>
      </c>
      <c r="M35" s="10">
        <v>0</v>
      </c>
      <c r="N35" s="10">
        <v>1.0936571582222223</v>
      </c>
      <c r="O35" s="10">
        <v>6.692784874364319E-3</v>
      </c>
      <c r="P35" s="10">
        <v>6.5650855002216554E-2</v>
      </c>
      <c r="Q35" s="10">
        <v>0.34765099999999999</v>
      </c>
      <c r="R35" s="10">
        <v>0</v>
      </c>
      <c r="S35" s="10">
        <v>0</v>
      </c>
      <c r="T35" s="10">
        <v>0</v>
      </c>
      <c r="U35" s="10">
        <v>0</v>
      </c>
      <c r="V35" s="10">
        <v>0</v>
      </c>
      <c r="W35" s="10">
        <v>0</v>
      </c>
      <c r="X35" s="10">
        <v>0</v>
      </c>
      <c r="Y35" s="105">
        <v>9.833012163066801</v>
      </c>
      <c r="Z35" s="121">
        <v>4.2715225075457974</v>
      </c>
      <c r="AA35" s="10">
        <v>3.582788272673</v>
      </c>
      <c r="AB35" s="10">
        <v>2.9519713410000085E-2</v>
      </c>
      <c r="AC35" s="10">
        <v>-0.20155300000000001</v>
      </c>
      <c r="AD35" s="10">
        <v>0</v>
      </c>
      <c r="AE35" s="10">
        <v>0</v>
      </c>
      <c r="AF35" s="10">
        <v>0</v>
      </c>
      <c r="AG35" s="10">
        <v>0</v>
      </c>
      <c r="AH35" s="10">
        <v>4.65E-2</v>
      </c>
      <c r="AI35" s="10">
        <v>1.432939807111111</v>
      </c>
      <c r="AJ35" s="10">
        <v>6.6251632017566226E-3</v>
      </c>
      <c r="AK35" s="10">
        <v>1.5896584857836685E-2</v>
      </c>
      <c r="AL35" s="10">
        <v>0.30593300000000001</v>
      </c>
      <c r="AM35" s="10">
        <v>0</v>
      </c>
      <c r="AN35" s="10">
        <v>0</v>
      </c>
      <c r="AO35" s="10">
        <v>0</v>
      </c>
      <c r="AP35" s="78">
        <v>0</v>
      </c>
      <c r="AQ35" s="10">
        <v>0</v>
      </c>
      <c r="AR35" s="10">
        <v>0</v>
      </c>
      <c r="AS35" s="13">
        <v>0</v>
      </c>
      <c r="AT35" s="86">
        <v>9.4901720487995007</v>
      </c>
      <c r="AU35" s="160">
        <v>-3.486623514562729E-2</v>
      </c>
      <c r="AV35" s="84"/>
      <c r="AW35" s="25"/>
      <c r="AX35" s="24"/>
      <c r="AY35" s="60"/>
      <c r="AZ35" s="60"/>
      <c r="BA35" s="60"/>
      <c r="BB35" s="14"/>
    </row>
    <row r="36" spans="1:54" ht="12.75" customHeight="1" x14ac:dyDescent="0.2">
      <c r="A36" s="109" t="s">
        <v>1165</v>
      </c>
      <c r="B36" s="1" t="s">
        <v>1174</v>
      </c>
      <c r="C36" s="54" t="s">
        <v>1175</v>
      </c>
      <c r="D36" s="109">
        <v>39.774356900000001</v>
      </c>
      <c r="E36" s="10">
        <v>89.301123308544987</v>
      </c>
      <c r="F36" s="10">
        <v>0.42134529976698754</v>
      </c>
      <c r="G36" s="10">
        <v>-3.9483999999999998E-2</v>
      </c>
      <c r="H36" s="10">
        <v>6.1300000000000005E-4</v>
      </c>
      <c r="I36" s="10">
        <v>0</v>
      </c>
      <c r="J36" s="10">
        <v>3.1502000000000002E-2</v>
      </c>
      <c r="K36" s="10">
        <v>8.5470000000000008E-3</v>
      </c>
      <c r="L36" s="10">
        <v>7.8549999999999991E-3</v>
      </c>
      <c r="M36" s="10">
        <v>0</v>
      </c>
      <c r="N36" s="10">
        <v>0.8970599555555554</v>
      </c>
      <c r="O36" s="10">
        <v>0.13320317761904726</v>
      </c>
      <c r="P36" s="10">
        <v>0.11826964400450241</v>
      </c>
      <c r="Q36" s="10">
        <v>1.1162510000000001</v>
      </c>
      <c r="R36" s="10">
        <v>0</v>
      </c>
      <c r="S36" s="10">
        <v>0</v>
      </c>
      <c r="T36" s="10">
        <v>0</v>
      </c>
      <c r="U36" s="10">
        <v>0.13806099999999999</v>
      </c>
      <c r="V36" s="10">
        <v>13.134</v>
      </c>
      <c r="W36" s="10">
        <v>0.66636399999999996</v>
      </c>
      <c r="X36" s="10">
        <v>5.2518459999999996</v>
      </c>
      <c r="Y36" s="105">
        <v>150.96091328549107</v>
      </c>
      <c r="Z36" s="121">
        <v>39.765344681671941</v>
      </c>
      <c r="AA36" s="10">
        <v>75.691403534496999</v>
      </c>
      <c r="AB36" s="10">
        <v>0.58988341967500002</v>
      </c>
      <c r="AC36" s="10">
        <v>-3.9483999999999998E-2</v>
      </c>
      <c r="AD36" s="10">
        <v>6.1300000000000005E-4</v>
      </c>
      <c r="AE36" s="10">
        <v>0</v>
      </c>
      <c r="AF36" s="10">
        <v>2.1001333333333334E-2</v>
      </c>
      <c r="AG36" s="10">
        <v>0</v>
      </c>
      <c r="AH36" s="10">
        <v>0.497859</v>
      </c>
      <c r="AI36" s="10">
        <v>1.369501162222222</v>
      </c>
      <c r="AJ36" s="10">
        <v>0.13185733701063898</v>
      </c>
      <c r="AK36" s="10">
        <v>4.4910506690822201E-2</v>
      </c>
      <c r="AL36" s="10">
        <v>1.0071209999999999</v>
      </c>
      <c r="AM36" s="10">
        <v>0</v>
      </c>
      <c r="AN36" s="10">
        <v>0</v>
      </c>
      <c r="AO36" s="10">
        <v>0.102977</v>
      </c>
      <c r="AP36" s="78">
        <v>13.134</v>
      </c>
      <c r="AQ36" s="10">
        <v>0.66636399999999996</v>
      </c>
      <c r="AR36" s="10">
        <v>10.805999999999999</v>
      </c>
      <c r="AS36" s="13">
        <v>0</v>
      </c>
      <c r="AT36" s="86">
        <v>143.78935197510097</v>
      </c>
      <c r="AU36" s="160">
        <v>-4.7506080576152458E-2</v>
      </c>
      <c r="AV36" s="84"/>
      <c r="AW36" s="25"/>
      <c r="AX36" s="24"/>
      <c r="AY36" s="60"/>
      <c r="AZ36" s="60"/>
      <c r="BA36" s="60"/>
      <c r="BB36" s="14"/>
    </row>
    <row r="37" spans="1:54" ht="12.75" customHeight="1" x14ac:dyDescent="0.2">
      <c r="A37" s="109" t="s">
        <v>1165</v>
      </c>
      <c r="B37" s="1" t="s">
        <v>1176</v>
      </c>
      <c r="C37" s="54" t="s">
        <v>1177</v>
      </c>
      <c r="D37" s="109">
        <v>45.350749999999998</v>
      </c>
      <c r="E37" s="10">
        <v>97.297938992317</v>
      </c>
      <c r="F37" s="10">
        <v>0.45670932457800212</v>
      </c>
      <c r="G37" s="10">
        <v>0</v>
      </c>
      <c r="H37" s="10">
        <v>0</v>
      </c>
      <c r="I37" s="10">
        <v>0</v>
      </c>
      <c r="J37" s="10">
        <v>2.3346999999999993E-2</v>
      </c>
      <c r="K37" s="10">
        <v>8.5470000000000008E-3</v>
      </c>
      <c r="L37" s="10">
        <v>7.8549999999999991E-3</v>
      </c>
      <c r="M37" s="10">
        <v>0</v>
      </c>
      <c r="N37" s="10">
        <v>1.4207202555555556</v>
      </c>
      <c r="O37" s="10">
        <v>0.14447108691297869</v>
      </c>
      <c r="P37" s="10">
        <v>0.14562645662177937</v>
      </c>
      <c r="Q37" s="10">
        <v>1.703918</v>
      </c>
      <c r="R37" s="10">
        <v>0</v>
      </c>
      <c r="S37" s="10">
        <v>0</v>
      </c>
      <c r="T37" s="10">
        <v>0</v>
      </c>
      <c r="U37" s="10">
        <v>0.163212</v>
      </c>
      <c r="V37" s="10">
        <v>17.946000000000002</v>
      </c>
      <c r="W37" s="10">
        <v>0.95740999999999998</v>
      </c>
      <c r="X37" s="10">
        <v>6.1265489999999998</v>
      </c>
      <c r="Y37" s="105">
        <v>171.75305411598532</v>
      </c>
      <c r="Z37" s="121">
        <v>45.63694652730711</v>
      </c>
      <c r="AA37" s="10">
        <v>82.151185173217996</v>
      </c>
      <c r="AB37" s="10">
        <v>0.63939305440900474</v>
      </c>
      <c r="AC37" s="10">
        <v>0</v>
      </c>
      <c r="AD37" s="10">
        <v>0</v>
      </c>
      <c r="AE37" s="10">
        <v>0</v>
      </c>
      <c r="AF37" s="10">
        <v>1.5564666666666662E-2</v>
      </c>
      <c r="AG37" s="10">
        <v>0</v>
      </c>
      <c r="AH37" s="10">
        <v>0.61663500000000004</v>
      </c>
      <c r="AI37" s="10">
        <v>1.4396202555555557</v>
      </c>
      <c r="AJ37" s="10">
        <v>0.14301139909633787</v>
      </c>
      <c r="AK37" s="10">
        <v>5.9478169784318802E-2</v>
      </c>
      <c r="AL37" s="10">
        <v>1.5461879999999999</v>
      </c>
      <c r="AM37" s="10">
        <v>0</v>
      </c>
      <c r="AN37" s="10">
        <v>0</v>
      </c>
      <c r="AO37" s="10">
        <v>0.121737</v>
      </c>
      <c r="AP37" s="78">
        <v>17.946000000000002</v>
      </c>
      <c r="AQ37" s="10">
        <v>0.95740999999999998</v>
      </c>
      <c r="AR37" s="10">
        <v>12.432</v>
      </c>
      <c r="AS37" s="13">
        <v>0</v>
      </c>
      <c r="AT37" s="86">
        <v>163.70516924603697</v>
      </c>
      <c r="AU37" s="160">
        <v>-4.68573028373259E-2</v>
      </c>
      <c r="AV37" s="84"/>
      <c r="AW37" s="25"/>
      <c r="AX37" s="24"/>
      <c r="AY37" s="60"/>
      <c r="AZ37" s="60"/>
      <c r="BA37" s="60"/>
      <c r="BB37" s="14"/>
    </row>
    <row r="38" spans="1:54" ht="12.75" customHeight="1" x14ac:dyDescent="0.2">
      <c r="A38" s="109" t="s">
        <v>1132</v>
      </c>
      <c r="B38" s="1" t="s">
        <v>1178</v>
      </c>
      <c r="C38" s="54" t="s">
        <v>1179</v>
      </c>
      <c r="D38" s="109">
        <v>3.1390720000000001</v>
      </c>
      <c r="E38" s="10">
        <v>6.6486959416640001</v>
      </c>
      <c r="F38" s="10">
        <v>2.766736614200007E-2</v>
      </c>
      <c r="G38" s="10">
        <v>-0.423703</v>
      </c>
      <c r="H38" s="10">
        <v>0</v>
      </c>
      <c r="I38" s="10">
        <v>0</v>
      </c>
      <c r="J38" s="10">
        <v>0</v>
      </c>
      <c r="K38" s="10">
        <v>8.5470000000000008E-3</v>
      </c>
      <c r="L38" s="10">
        <v>7.8549999999999991E-3</v>
      </c>
      <c r="M38" s="10">
        <v>0</v>
      </c>
      <c r="N38" s="10">
        <v>0.77235544533333333</v>
      </c>
      <c r="O38" s="10">
        <v>8.7518297667374522E-3</v>
      </c>
      <c r="P38" s="10">
        <v>7.8080466847447849E-2</v>
      </c>
      <c r="Q38" s="10">
        <v>0.48471799999999998</v>
      </c>
      <c r="R38" s="10">
        <v>0</v>
      </c>
      <c r="S38" s="10">
        <v>0</v>
      </c>
      <c r="T38" s="10">
        <v>0</v>
      </c>
      <c r="U38" s="10">
        <v>0</v>
      </c>
      <c r="V38" s="10">
        <v>0</v>
      </c>
      <c r="W38" s="10">
        <v>0</v>
      </c>
      <c r="X38" s="10">
        <v>0</v>
      </c>
      <c r="Y38" s="105">
        <v>10.752040049753518</v>
      </c>
      <c r="Z38" s="121">
        <v>3.1590691161865987</v>
      </c>
      <c r="AA38" s="10">
        <v>5.7585964185650003</v>
      </c>
      <c r="AB38" s="10">
        <v>3.8734312599000058E-2</v>
      </c>
      <c r="AC38" s="10">
        <v>-0.423703</v>
      </c>
      <c r="AD38" s="10">
        <v>0</v>
      </c>
      <c r="AE38" s="10">
        <v>0</v>
      </c>
      <c r="AF38" s="10">
        <v>0</v>
      </c>
      <c r="AG38" s="10">
        <v>0</v>
      </c>
      <c r="AH38" s="10">
        <v>3.7019000000000003E-2</v>
      </c>
      <c r="AI38" s="10">
        <v>1.049509896888889</v>
      </c>
      <c r="AJ38" s="10">
        <v>8.6634041892963681E-3</v>
      </c>
      <c r="AK38" s="10">
        <v>2.2688540003164583E-2</v>
      </c>
      <c r="AL38" s="10">
        <v>0.46013700000000002</v>
      </c>
      <c r="AM38" s="10">
        <v>0</v>
      </c>
      <c r="AN38" s="10">
        <v>0</v>
      </c>
      <c r="AO38" s="10">
        <v>0</v>
      </c>
      <c r="AP38" s="78">
        <v>0</v>
      </c>
      <c r="AQ38" s="10">
        <v>0</v>
      </c>
      <c r="AR38" s="10">
        <v>0</v>
      </c>
      <c r="AS38" s="13">
        <v>0</v>
      </c>
      <c r="AT38" s="86">
        <v>10.110714688431949</v>
      </c>
      <c r="AU38" s="160">
        <v>-5.9646853839264692E-2</v>
      </c>
      <c r="AV38" s="84"/>
      <c r="AW38" s="25"/>
      <c r="AX38" s="24"/>
      <c r="AY38" s="60"/>
      <c r="AZ38" s="60"/>
      <c r="BA38" s="60"/>
      <c r="BB38" s="14"/>
    </row>
    <row r="39" spans="1:54" ht="12.75" customHeight="1" x14ac:dyDescent="0.2">
      <c r="A39" s="109" t="s">
        <v>1154</v>
      </c>
      <c r="B39" s="1" t="s">
        <v>1180</v>
      </c>
      <c r="C39" s="54" t="s">
        <v>1181</v>
      </c>
      <c r="D39" s="109">
        <v>88.29</v>
      </c>
      <c r="E39" s="10">
        <v>135.33561592612699</v>
      </c>
      <c r="F39" s="10">
        <v>0.64439429956999417</v>
      </c>
      <c r="G39" s="10">
        <v>-6.6488000000000005E-2</v>
      </c>
      <c r="H39" s="10">
        <v>0</v>
      </c>
      <c r="I39" s="10">
        <v>0</v>
      </c>
      <c r="J39" s="10">
        <v>3.4676999999999999E-2</v>
      </c>
      <c r="K39" s="10">
        <v>8.5470000000000008E-3</v>
      </c>
      <c r="L39" s="10">
        <v>7.8549999999999991E-3</v>
      </c>
      <c r="M39" s="10">
        <v>0</v>
      </c>
      <c r="N39" s="10">
        <v>3.3707452244444442</v>
      </c>
      <c r="O39" s="10">
        <v>0.20269491716971189</v>
      </c>
      <c r="P39" s="10">
        <v>0.17208445521267829</v>
      </c>
      <c r="Q39" s="10">
        <v>2.1167189999999998</v>
      </c>
      <c r="R39" s="10">
        <v>0.08</v>
      </c>
      <c r="S39" s="10">
        <v>0</v>
      </c>
      <c r="T39" s="10">
        <v>0</v>
      </c>
      <c r="U39" s="10">
        <v>0.25106400000000001</v>
      </c>
      <c r="V39" s="10">
        <v>18.905999999999999</v>
      </c>
      <c r="W39" s="10">
        <v>1.3786849999999999</v>
      </c>
      <c r="X39" s="10">
        <v>9.3852119999999992</v>
      </c>
      <c r="Y39" s="105">
        <v>260.11780582252385</v>
      </c>
      <c r="Z39" s="121">
        <v>88.596741931866546</v>
      </c>
      <c r="AA39" s="10">
        <v>114.590046676287</v>
      </c>
      <c r="AB39" s="10">
        <v>0.90215201939699796</v>
      </c>
      <c r="AC39" s="10">
        <v>-6.6488000000000005E-2</v>
      </c>
      <c r="AD39" s="10">
        <v>0</v>
      </c>
      <c r="AE39" s="10">
        <v>0</v>
      </c>
      <c r="AF39" s="10">
        <v>2.3118000000000003E-2</v>
      </c>
      <c r="AG39" s="10">
        <v>0</v>
      </c>
      <c r="AH39" s="10">
        <v>1.071475</v>
      </c>
      <c r="AI39" s="10">
        <v>4.0363031266666667</v>
      </c>
      <c r="AJ39" s="10">
        <v>0.20064695513516401</v>
      </c>
      <c r="AK39" s="10">
        <v>7.3133878295799121E-2</v>
      </c>
      <c r="AL39" s="10">
        <v>1.853863</v>
      </c>
      <c r="AM39" s="10">
        <v>0</v>
      </c>
      <c r="AN39" s="10">
        <v>0</v>
      </c>
      <c r="AO39" s="10">
        <v>0.18726400000000001</v>
      </c>
      <c r="AP39" s="78">
        <v>18.79</v>
      </c>
      <c r="AQ39" s="10">
        <v>1.3786849999999999</v>
      </c>
      <c r="AR39" s="10">
        <v>18.96</v>
      </c>
      <c r="AS39" s="13">
        <v>0</v>
      </c>
      <c r="AT39" s="86">
        <v>250.59694158764819</v>
      </c>
      <c r="AU39" s="160">
        <v>-3.6602124198186051E-2</v>
      </c>
      <c r="AV39" s="84"/>
      <c r="AW39" s="25"/>
      <c r="AX39" s="24"/>
      <c r="AY39" s="60"/>
      <c r="AZ39" s="60"/>
      <c r="BA39" s="60"/>
      <c r="BB39" s="14"/>
    </row>
    <row r="40" spans="1:54" ht="12.75" customHeight="1" x14ac:dyDescent="0.2">
      <c r="A40" s="109" t="s">
        <v>1132</v>
      </c>
      <c r="B40" s="1" t="s">
        <v>1182</v>
      </c>
      <c r="C40" s="54" t="s">
        <v>1183</v>
      </c>
      <c r="D40" s="109">
        <v>2.9274933999999999</v>
      </c>
      <c r="E40" s="10">
        <v>5.1749783504529994</v>
      </c>
      <c r="F40" s="10">
        <v>2.5554962168999946E-2</v>
      </c>
      <c r="G40" s="10">
        <v>-4.3740000000000001E-2</v>
      </c>
      <c r="H40" s="10">
        <v>0</v>
      </c>
      <c r="I40" s="10">
        <v>0</v>
      </c>
      <c r="J40" s="10">
        <v>0</v>
      </c>
      <c r="K40" s="10">
        <v>8.5470000000000008E-3</v>
      </c>
      <c r="L40" s="10">
        <v>7.8549999999999991E-3</v>
      </c>
      <c r="M40" s="10">
        <v>0</v>
      </c>
      <c r="N40" s="10">
        <v>0.85422195733333328</v>
      </c>
      <c r="O40" s="10">
        <v>8.0978807839530084E-3</v>
      </c>
      <c r="P40" s="10">
        <v>6.9846878720271469E-2</v>
      </c>
      <c r="Q40" s="10">
        <v>0.46460499999999999</v>
      </c>
      <c r="R40" s="10">
        <v>0</v>
      </c>
      <c r="S40" s="10">
        <v>0</v>
      </c>
      <c r="T40" s="10">
        <v>0</v>
      </c>
      <c r="U40" s="10">
        <v>0</v>
      </c>
      <c r="V40" s="10">
        <v>0</v>
      </c>
      <c r="W40" s="10">
        <v>0</v>
      </c>
      <c r="X40" s="10">
        <v>0</v>
      </c>
      <c r="Y40" s="105">
        <v>9.4974604294595579</v>
      </c>
      <c r="Z40" s="121">
        <v>2.9556258025307796</v>
      </c>
      <c r="AA40" s="10">
        <v>4.3616019514830002</v>
      </c>
      <c r="AB40" s="10">
        <v>3.5776947037999982E-2</v>
      </c>
      <c r="AC40" s="10">
        <v>-4.3740000000000001E-2</v>
      </c>
      <c r="AD40" s="10">
        <v>0</v>
      </c>
      <c r="AE40" s="10">
        <v>0</v>
      </c>
      <c r="AF40" s="10">
        <v>0</v>
      </c>
      <c r="AG40" s="10">
        <v>0</v>
      </c>
      <c r="AH40" s="10">
        <v>3.4273999999999999E-2</v>
      </c>
      <c r="AI40" s="10">
        <v>1.0354303306666666</v>
      </c>
      <c r="AJ40" s="10">
        <v>8.0160624895556937E-3</v>
      </c>
      <c r="AK40" s="10">
        <v>1.8195211639650141E-2</v>
      </c>
      <c r="AL40" s="10">
        <v>0.41272799999999998</v>
      </c>
      <c r="AM40" s="10">
        <v>0</v>
      </c>
      <c r="AN40" s="10">
        <v>0</v>
      </c>
      <c r="AO40" s="10">
        <v>0</v>
      </c>
      <c r="AP40" s="78">
        <v>0</v>
      </c>
      <c r="AQ40" s="10">
        <v>0</v>
      </c>
      <c r="AR40" s="10">
        <v>0</v>
      </c>
      <c r="AS40" s="13">
        <v>7.171465612649186E-2</v>
      </c>
      <c r="AT40" s="86">
        <v>8.8896229619741458</v>
      </c>
      <c r="AU40" s="160">
        <v>-6.4000000000000043E-2</v>
      </c>
      <c r="AV40" s="84"/>
      <c r="AW40" s="25"/>
      <c r="AX40" s="24"/>
      <c r="AY40" s="60"/>
      <c r="AZ40" s="60"/>
      <c r="BA40" s="60"/>
      <c r="BB40" s="14"/>
    </row>
    <row r="41" spans="1:54" ht="12.75" customHeight="1" x14ac:dyDescent="0.2">
      <c r="A41" s="109" t="s">
        <v>1165</v>
      </c>
      <c r="B41" s="1" t="s">
        <v>1184</v>
      </c>
      <c r="C41" s="54" t="s">
        <v>1185</v>
      </c>
      <c r="D41" s="109">
        <v>72.045168930000003</v>
      </c>
      <c r="E41" s="10">
        <v>64.034690399767996</v>
      </c>
      <c r="F41" s="10">
        <v>0.29882443448399754</v>
      </c>
      <c r="G41" s="10">
        <v>0</v>
      </c>
      <c r="H41" s="10">
        <v>0</v>
      </c>
      <c r="I41" s="10">
        <v>0</v>
      </c>
      <c r="J41" s="10">
        <v>2.2479000000000013E-2</v>
      </c>
      <c r="K41" s="10">
        <v>8.5470000000000008E-3</v>
      </c>
      <c r="L41" s="10">
        <v>7.8549999999999991E-3</v>
      </c>
      <c r="M41" s="10">
        <v>0</v>
      </c>
      <c r="N41" s="10">
        <v>3.562366647777778</v>
      </c>
      <c r="O41" s="10">
        <v>9.5083283559447798E-2</v>
      </c>
      <c r="P41" s="10">
        <v>0.12088989376553937</v>
      </c>
      <c r="Q41" s="10">
        <v>1.5090049999999999</v>
      </c>
      <c r="R41" s="10">
        <v>0</v>
      </c>
      <c r="S41" s="10">
        <v>0</v>
      </c>
      <c r="T41" s="10">
        <v>0</v>
      </c>
      <c r="U41" s="10">
        <v>0.15964100000000001</v>
      </c>
      <c r="V41" s="10">
        <v>8.2959999999999994</v>
      </c>
      <c r="W41" s="10">
        <v>1.217946</v>
      </c>
      <c r="X41" s="10">
        <v>6.0077400000000001</v>
      </c>
      <c r="Y41" s="105">
        <v>157.38623658935478</v>
      </c>
      <c r="Z41" s="121">
        <v>72.948512360761171</v>
      </c>
      <c r="AA41" s="10">
        <v>53.939233199568001</v>
      </c>
      <c r="AB41" s="10">
        <v>0.41835420827800035</v>
      </c>
      <c r="AC41" s="10">
        <v>0</v>
      </c>
      <c r="AD41" s="10">
        <v>0</v>
      </c>
      <c r="AE41" s="10">
        <v>0</v>
      </c>
      <c r="AF41" s="10">
        <v>1.4986000000000008E-2</v>
      </c>
      <c r="AG41" s="10">
        <v>0</v>
      </c>
      <c r="AH41" s="10">
        <v>0.85038400000000003</v>
      </c>
      <c r="AI41" s="10">
        <v>4.1134503366666673</v>
      </c>
      <c r="AJ41" s="10">
        <v>9.4122593683406836E-2</v>
      </c>
      <c r="AK41" s="10">
        <v>4.5759726795053392E-2</v>
      </c>
      <c r="AL41" s="10">
        <v>1.338652</v>
      </c>
      <c r="AM41" s="10">
        <v>0</v>
      </c>
      <c r="AN41" s="10">
        <v>0</v>
      </c>
      <c r="AO41" s="10">
        <v>0.119073</v>
      </c>
      <c r="AP41" s="78">
        <v>8.2959999999999994</v>
      </c>
      <c r="AQ41" s="10">
        <v>1.217946</v>
      </c>
      <c r="AR41" s="10">
        <v>12.223000000000001</v>
      </c>
      <c r="AS41" s="13">
        <v>0</v>
      </c>
      <c r="AT41" s="86">
        <v>155.61947342575226</v>
      </c>
      <c r="AU41" s="160">
        <v>-1.1225652267245449E-2</v>
      </c>
      <c r="AV41" s="84"/>
      <c r="AW41" s="25"/>
      <c r="AX41" s="24"/>
      <c r="AY41" s="60"/>
      <c r="AZ41" s="60"/>
      <c r="BA41" s="60"/>
      <c r="BB41" s="14"/>
    </row>
    <row r="42" spans="1:54" ht="12.75" customHeight="1" x14ac:dyDescent="0.2">
      <c r="A42" s="109" t="s">
        <v>1165</v>
      </c>
      <c r="B42" s="1" t="s">
        <v>1186</v>
      </c>
      <c r="C42" s="54" t="s">
        <v>1187</v>
      </c>
      <c r="D42" s="109">
        <v>45.943711999999998</v>
      </c>
      <c r="E42" s="10">
        <v>34.996791134481001</v>
      </c>
      <c r="F42" s="10">
        <v>0.1591350592290014</v>
      </c>
      <c r="G42" s="10">
        <v>-0.24480399999999999</v>
      </c>
      <c r="H42" s="10">
        <v>0</v>
      </c>
      <c r="I42" s="10">
        <v>0</v>
      </c>
      <c r="J42" s="10">
        <v>3.3471000000000001E-2</v>
      </c>
      <c r="K42" s="10">
        <v>8.5470000000000008E-3</v>
      </c>
      <c r="L42" s="10">
        <v>7.8549999999999991E-3</v>
      </c>
      <c r="M42" s="10">
        <v>0</v>
      </c>
      <c r="N42" s="10">
        <v>2.6076289444444445</v>
      </c>
      <c r="O42" s="10">
        <v>5.0733049888186103E-2</v>
      </c>
      <c r="P42" s="10">
        <v>7.3640410716502416E-2</v>
      </c>
      <c r="Q42" s="10">
        <v>0.551481</v>
      </c>
      <c r="R42" s="10">
        <v>0</v>
      </c>
      <c r="S42" s="10">
        <v>0</v>
      </c>
      <c r="T42" s="10">
        <v>0</v>
      </c>
      <c r="U42" s="10">
        <v>6.5351000000000006E-2</v>
      </c>
      <c r="V42" s="10">
        <v>3.0489999999999999</v>
      </c>
      <c r="W42" s="10">
        <v>0.463725</v>
      </c>
      <c r="X42" s="10">
        <v>2.7203909999999998</v>
      </c>
      <c r="Y42" s="105">
        <v>90.486657598759137</v>
      </c>
      <c r="Z42" s="121">
        <v>46.459231849254436</v>
      </c>
      <c r="AA42" s="10">
        <v>30.879246883719002</v>
      </c>
      <c r="AB42" s="10">
        <v>0.22278908292099833</v>
      </c>
      <c r="AC42" s="10">
        <v>-0.24480399999999999</v>
      </c>
      <c r="AD42" s="10">
        <v>0</v>
      </c>
      <c r="AE42" s="10">
        <v>0</v>
      </c>
      <c r="AF42" s="10">
        <v>2.2314000000000001E-2</v>
      </c>
      <c r="AG42" s="10">
        <v>0</v>
      </c>
      <c r="AH42" s="10">
        <v>0.50706300000000004</v>
      </c>
      <c r="AI42" s="10">
        <v>3.2403920755555555</v>
      </c>
      <c r="AJ42" s="10">
        <v>5.0220460023977342E-2</v>
      </c>
      <c r="AK42" s="10">
        <v>2.0571028274906696E-2</v>
      </c>
      <c r="AL42" s="10">
        <v>0.48081699999999999</v>
      </c>
      <c r="AM42" s="10">
        <v>0</v>
      </c>
      <c r="AN42" s="10">
        <v>0</v>
      </c>
      <c r="AO42" s="10">
        <v>4.8744000000000003E-2</v>
      </c>
      <c r="AP42" s="78">
        <v>3.0489999999999999</v>
      </c>
      <c r="AQ42" s="10">
        <v>0.463725</v>
      </c>
      <c r="AR42" s="10">
        <v>6.0940000000000003</v>
      </c>
      <c r="AS42" s="13">
        <v>0</v>
      </c>
      <c r="AT42" s="86">
        <v>91.293310379748874</v>
      </c>
      <c r="AU42" s="160">
        <v>8.9146046764887726E-3</v>
      </c>
      <c r="AV42" s="84"/>
      <c r="AW42" s="25"/>
      <c r="AX42" s="24"/>
      <c r="AY42" s="60"/>
      <c r="AZ42" s="60"/>
      <c r="BA42" s="60"/>
      <c r="BB42" s="14"/>
    </row>
    <row r="43" spans="1:54" ht="12.75" customHeight="1" x14ac:dyDescent="0.2">
      <c r="A43" s="109" t="s">
        <v>1154</v>
      </c>
      <c r="B43" s="1" t="s">
        <v>1188</v>
      </c>
      <c r="C43" s="150" t="s">
        <v>1189</v>
      </c>
      <c r="D43" s="109">
        <v>144.20670000000001</v>
      </c>
      <c r="E43" s="10">
        <v>275.73280103066304</v>
      </c>
      <c r="F43" s="10">
        <v>1.3165933240569829</v>
      </c>
      <c r="G43" s="10">
        <v>-0.161329</v>
      </c>
      <c r="H43" s="10">
        <v>0</v>
      </c>
      <c r="I43" s="10">
        <v>0</v>
      </c>
      <c r="J43" s="10">
        <v>7.7052999999999983E-2</v>
      </c>
      <c r="K43" s="10">
        <v>8.5470000000000008E-3</v>
      </c>
      <c r="L43" s="10">
        <v>7.8549999999999991E-3</v>
      </c>
      <c r="M43" s="10">
        <v>0</v>
      </c>
      <c r="N43" s="10">
        <v>7.5296331988888889</v>
      </c>
      <c r="O43" s="10">
        <v>0.41413584034531292</v>
      </c>
      <c r="P43" s="10">
        <v>0.26837372514331281</v>
      </c>
      <c r="Q43" s="10">
        <v>4.0434650000000003</v>
      </c>
      <c r="R43" s="10">
        <v>0</v>
      </c>
      <c r="S43" s="10">
        <v>0</v>
      </c>
      <c r="T43" s="10">
        <v>0</v>
      </c>
      <c r="U43" s="10">
        <v>0.41489399999999999</v>
      </c>
      <c r="V43" s="151">
        <v>34.698999999999998</v>
      </c>
      <c r="W43" s="10">
        <v>2.2877480000000001</v>
      </c>
      <c r="X43" s="10">
        <v>16.180925999999999</v>
      </c>
      <c r="Y43" s="105">
        <v>487.02639611909763</v>
      </c>
      <c r="Z43" s="121">
        <v>145.5287228016374</v>
      </c>
      <c r="AA43" s="10">
        <v>232.76350991752599</v>
      </c>
      <c r="AB43" s="10">
        <v>1.8432306536799967</v>
      </c>
      <c r="AC43" s="10">
        <v>-0.161329</v>
      </c>
      <c r="AD43" s="10">
        <v>0</v>
      </c>
      <c r="AE43" s="10">
        <v>0</v>
      </c>
      <c r="AF43" s="10">
        <v>5.1368666666666653E-2</v>
      </c>
      <c r="AG43" s="10">
        <v>0</v>
      </c>
      <c r="AH43" s="10">
        <v>1.7321260000000001</v>
      </c>
      <c r="AI43" s="10">
        <v>9.2378645655555562</v>
      </c>
      <c r="AJ43" s="10">
        <v>0.40995154954011892</v>
      </c>
      <c r="AK43" s="10">
        <v>0.12545189110373103</v>
      </c>
      <c r="AL43" s="10">
        <v>3.558249</v>
      </c>
      <c r="AM43" s="10">
        <v>0</v>
      </c>
      <c r="AN43" s="10">
        <v>0</v>
      </c>
      <c r="AO43" s="10">
        <v>0.30946200000000001</v>
      </c>
      <c r="AP43" s="153">
        <v>35.332999999999998</v>
      </c>
      <c r="AQ43" s="10">
        <v>2.2877480000000001</v>
      </c>
      <c r="AR43" s="10">
        <v>34.137</v>
      </c>
      <c r="AS43" s="13">
        <v>0</v>
      </c>
      <c r="AT43" s="86">
        <v>467.15635604570946</v>
      </c>
      <c r="AU43" s="160">
        <v>-4.0798692292089114E-2</v>
      </c>
      <c r="AV43" s="84"/>
      <c r="AW43" s="25"/>
      <c r="AX43" s="24"/>
      <c r="AY43" s="60"/>
      <c r="AZ43" s="60"/>
      <c r="BA43" s="60"/>
      <c r="BB43" s="14"/>
    </row>
    <row r="44" spans="1:54" ht="12.75" customHeight="1" x14ac:dyDescent="0.2">
      <c r="A44" s="109" t="s">
        <v>1132</v>
      </c>
      <c r="B44" s="1" t="s">
        <v>1190</v>
      </c>
      <c r="C44" s="54" t="s">
        <v>1191</v>
      </c>
      <c r="D44" s="109">
        <v>7.8143019999999996</v>
      </c>
      <c r="E44" s="10">
        <v>6.7635727287379996</v>
      </c>
      <c r="F44" s="10">
        <v>3.2966728937000034E-2</v>
      </c>
      <c r="G44" s="10">
        <v>-0.190524</v>
      </c>
      <c r="H44" s="10">
        <v>0</v>
      </c>
      <c r="I44" s="10">
        <v>0</v>
      </c>
      <c r="J44" s="10">
        <v>0</v>
      </c>
      <c r="K44" s="10">
        <v>8.5470000000000008E-3</v>
      </c>
      <c r="L44" s="10">
        <v>7.8549999999999991E-3</v>
      </c>
      <c r="M44" s="10">
        <v>0</v>
      </c>
      <c r="N44" s="10">
        <v>1.8544621315555556</v>
      </c>
      <c r="O44" s="10">
        <v>1.0496259527334014E-2</v>
      </c>
      <c r="P44" s="10">
        <v>8.7075504410233026E-2</v>
      </c>
      <c r="Q44" s="10">
        <v>0.81606999999999996</v>
      </c>
      <c r="R44" s="10">
        <v>0</v>
      </c>
      <c r="S44" s="10">
        <v>0</v>
      </c>
      <c r="T44" s="10">
        <v>0</v>
      </c>
      <c r="U44" s="10">
        <v>0</v>
      </c>
      <c r="V44" s="10">
        <v>0</v>
      </c>
      <c r="W44" s="10">
        <v>0</v>
      </c>
      <c r="X44" s="10">
        <v>0</v>
      </c>
      <c r="Y44" s="105">
        <v>17.20482335316812</v>
      </c>
      <c r="Z44" s="121">
        <v>7.8552600361560705</v>
      </c>
      <c r="AA44" s="10">
        <v>5.7208066797299999</v>
      </c>
      <c r="AB44" s="10">
        <v>4.6153420510999861E-2</v>
      </c>
      <c r="AC44" s="10">
        <v>-0.190524</v>
      </c>
      <c r="AD44" s="10">
        <v>0</v>
      </c>
      <c r="AE44" s="10">
        <v>0</v>
      </c>
      <c r="AF44" s="10">
        <v>0</v>
      </c>
      <c r="AG44" s="10">
        <v>0</v>
      </c>
      <c r="AH44" s="10">
        <v>8.7083999999999995E-2</v>
      </c>
      <c r="AI44" s="10">
        <v>2.1016070684444443</v>
      </c>
      <c r="AJ44" s="10">
        <v>1.0390208811722122E-2</v>
      </c>
      <c r="AK44" s="10">
        <v>2.7316732823052661E-2</v>
      </c>
      <c r="AL44" s="10">
        <v>0.71814199999999995</v>
      </c>
      <c r="AM44" s="10">
        <v>0</v>
      </c>
      <c r="AN44" s="10">
        <v>0</v>
      </c>
      <c r="AO44" s="10">
        <v>0</v>
      </c>
      <c r="AP44" s="78">
        <v>0</v>
      </c>
      <c r="AQ44" s="10">
        <v>0</v>
      </c>
      <c r="AR44" s="10">
        <v>0</v>
      </c>
      <c r="AS44" s="13">
        <v>0</v>
      </c>
      <c r="AT44" s="86">
        <v>16.376236146476291</v>
      </c>
      <c r="AU44" s="160">
        <v>-4.8160169371297357E-2</v>
      </c>
      <c r="AV44" s="84"/>
      <c r="AW44" s="25"/>
      <c r="AX44" s="24"/>
      <c r="AY44" s="60"/>
      <c r="AZ44" s="60"/>
      <c r="BA44" s="60"/>
      <c r="BB44" s="14"/>
    </row>
    <row r="45" spans="1:54" ht="12.75" customHeight="1" x14ac:dyDescent="0.2">
      <c r="A45" s="109" t="s">
        <v>1132</v>
      </c>
      <c r="B45" s="1" t="s">
        <v>1192</v>
      </c>
      <c r="C45" s="54" t="s">
        <v>1193</v>
      </c>
      <c r="D45" s="109">
        <v>2.6784629999999998</v>
      </c>
      <c r="E45" s="10">
        <v>7.5582601331730004</v>
      </c>
      <c r="F45" s="10">
        <v>3.7433771932000294E-2</v>
      </c>
      <c r="G45" s="10">
        <v>-0.30671399999999999</v>
      </c>
      <c r="H45" s="10">
        <v>0</v>
      </c>
      <c r="I45" s="10">
        <v>0</v>
      </c>
      <c r="J45" s="10">
        <v>0</v>
      </c>
      <c r="K45" s="10">
        <v>8.5470000000000008E-3</v>
      </c>
      <c r="L45" s="10">
        <v>7.8549999999999991E-3</v>
      </c>
      <c r="M45" s="10">
        <v>0</v>
      </c>
      <c r="N45" s="10">
        <v>1.6623250524444444</v>
      </c>
      <c r="O45" s="10">
        <v>1.1841748306944089E-2</v>
      </c>
      <c r="P45" s="10">
        <v>8.4256868126165313E-2</v>
      </c>
      <c r="Q45" s="10">
        <v>0.73720699999999995</v>
      </c>
      <c r="R45" s="10">
        <v>0</v>
      </c>
      <c r="S45" s="10">
        <v>0</v>
      </c>
      <c r="T45" s="10">
        <v>0</v>
      </c>
      <c r="U45" s="10">
        <v>0</v>
      </c>
      <c r="V45" s="10">
        <v>0</v>
      </c>
      <c r="W45" s="10">
        <v>0</v>
      </c>
      <c r="X45" s="10">
        <v>0</v>
      </c>
      <c r="Y45" s="105">
        <v>12.479475573982555</v>
      </c>
      <c r="Z45" s="121">
        <v>2.69787937887298</v>
      </c>
      <c r="AA45" s="10">
        <v>6.3806209310969999</v>
      </c>
      <c r="AB45" s="10">
        <v>5.2407280705000274E-2</v>
      </c>
      <c r="AC45" s="10">
        <v>-0.30671399999999999</v>
      </c>
      <c r="AD45" s="10">
        <v>0</v>
      </c>
      <c r="AE45" s="10">
        <v>0</v>
      </c>
      <c r="AF45" s="10">
        <v>0</v>
      </c>
      <c r="AG45" s="10">
        <v>0</v>
      </c>
      <c r="AH45" s="10">
        <v>3.0941E-2</v>
      </c>
      <c r="AI45" s="10">
        <v>2.3629509244444447</v>
      </c>
      <c r="AJ45" s="10">
        <v>1.1722103220160844E-2</v>
      </c>
      <c r="AK45" s="10">
        <v>2.5449442348701667E-2</v>
      </c>
      <c r="AL45" s="10">
        <v>0.65423399999999998</v>
      </c>
      <c r="AM45" s="10">
        <v>0</v>
      </c>
      <c r="AN45" s="10">
        <v>0</v>
      </c>
      <c r="AO45" s="10">
        <v>0</v>
      </c>
      <c r="AP45" s="78">
        <v>0</v>
      </c>
      <c r="AQ45" s="10">
        <v>0</v>
      </c>
      <c r="AR45" s="10">
        <v>0</v>
      </c>
      <c r="AS45" s="13">
        <v>0</v>
      </c>
      <c r="AT45" s="86">
        <v>11.909491060688289</v>
      </c>
      <c r="AU45" s="160">
        <v>-4.5673755272423469E-2</v>
      </c>
      <c r="AV45" s="84"/>
      <c r="AW45" s="25"/>
      <c r="AX45" s="24"/>
      <c r="AY45" s="60"/>
      <c r="AZ45" s="60"/>
      <c r="BA45" s="60"/>
      <c r="BB45" s="14"/>
    </row>
    <row r="46" spans="1:54" ht="12.75" customHeight="1" x14ac:dyDescent="0.2">
      <c r="A46" s="109" t="s">
        <v>1149</v>
      </c>
      <c r="B46" s="1" t="s">
        <v>1194</v>
      </c>
      <c r="C46" s="54" t="s">
        <v>1195</v>
      </c>
      <c r="D46" s="109">
        <v>83.873343000000006</v>
      </c>
      <c r="E46" s="10">
        <v>176.10419082820999</v>
      </c>
      <c r="F46" s="10">
        <v>0.83501937968498463</v>
      </c>
      <c r="G46" s="10">
        <v>0</v>
      </c>
      <c r="H46" s="10">
        <v>0</v>
      </c>
      <c r="I46" s="10">
        <v>0</v>
      </c>
      <c r="J46" s="10">
        <v>8.2640999999999992E-2</v>
      </c>
      <c r="K46" s="10">
        <v>8.5470000000000008E-3</v>
      </c>
      <c r="L46" s="10">
        <v>7.8549999999999991E-3</v>
      </c>
      <c r="M46" s="10">
        <v>0</v>
      </c>
      <c r="N46" s="10">
        <v>6.1981116966666674</v>
      </c>
      <c r="O46" s="10">
        <v>0.26406469865115839</v>
      </c>
      <c r="P46" s="10">
        <v>0.20456293457637181</v>
      </c>
      <c r="Q46" s="10">
        <v>3.1292059999999999</v>
      </c>
      <c r="R46" s="10">
        <v>0.1</v>
      </c>
      <c r="S46" s="10">
        <v>0</v>
      </c>
      <c r="T46" s="10">
        <v>0</v>
      </c>
      <c r="U46" s="10">
        <v>0.242563</v>
      </c>
      <c r="V46" s="10">
        <v>18.847999999999999</v>
      </c>
      <c r="W46" s="10">
        <v>1.140279</v>
      </c>
      <c r="X46" s="10">
        <v>9.4298249999999992</v>
      </c>
      <c r="Y46" s="105">
        <v>300.46820853778928</v>
      </c>
      <c r="Z46" s="121">
        <v>84.641984261719159</v>
      </c>
      <c r="AA46" s="10">
        <v>149.42382328946701</v>
      </c>
      <c r="AB46" s="10">
        <v>1.169027131558001</v>
      </c>
      <c r="AC46" s="10">
        <v>0</v>
      </c>
      <c r="AD46" s="10">
        <v>0</v>
      </c>
      <c r="AE46" s="10">
        <v>0</v>
      </c>
      <c r="AF46" s="10">
        <v>5.509399999999999E-2</v>
      </c>
      <c r="AG46" s="10">
        <v>0</v>
      </c>
      <c r="AH46" s="10">
        <v>1.065712</v>
      </c>
      <c r="AI46" s="10">
        <v>7.0875840055555566</v>
      </c>
      <c r="AJ46" s="10">
        <v>0.26139667675375133</v>
      </c>
      <c r="AK46" s="10">
        <v>9.2911269088957291E-2</v>
      </c>
      <c r="AL46" s="10">
        <v>2.7962289999999999</v>
      </c>
      <c r="AM46" s="10">
        <v>0</v>
      </c>
      <c r="AN46" s="10">
        <v>0</v>
      </c>
      <c r="AO46" s="10">
        <v>0.180924</v>
      </c>
      <c r="AP46" s="78">
        <v>18.847999999999999</v>
      </c>
      <c r="AQ46" s="10">
        <v>1.140279</v>
      </c>
      <c r="AR46" s="10">
        <v>19.832000000000001</v>
      </c>
      <c r="AS46" s="13">
        <v>0</v>
      </c>
      <c r="AT46" s="86">
        <v>286.59496463414246</v>
      </c>
      <c r="AU46" s="160">
        <v>-4.6172085796231631E-2</v>
      </c>
      <c r="AV46" s="84"/>
      <c r="AW46" s="25"/>
      <c r="AX46" s="24"/>
      <c r="AY46" s="60"/>
      <c r="AZ46" s="60"/>
      <c r="BA46" s="60"/>
      <c r="BB46" s="14"/>
    </row>
    <row r="47" spans="1:54" ht="12.75" customHeight="1" x14ac:dyDescent="0.2">
      <c r="A47" s="109" t="s">
        <v>1132</v>
      </c>
      <c r="B47" s="1" t="s">
        <v>1196</v>
      </c>
      <c r="C47" s="54" t="s">
        <v>1197</v>
      </c>
      <c r="D47" s="109">
        <v>5.1944157999999998</v>
      </c>
      <c r="E47" s="10">
        <v>3.2540338810790002</v>
      </c>
      <c r="F47" s="10">
        <v>1.5687076493000145E-2</v>
      </c>
      <c r="G47" s="10">
        <v>-1.9668000000000001E-2</v>
      </c>
      <c r="H47" s="10">
        <v>0</v>
      </c>
      <c r="I47" s="10">
        <v>0</v>
      </c>
      <c r="J47" s="10">
        <v>0</v>
      </c>
      <c r="K47" s="10">
        <v>8.5470000000000008E-3</v>
      </c>
      <c r="L47" s="10">
        <v>7.8549999999999991E-3</v>
      </c>
      <c r="M47" s="10">
        <v>0</v>
      </c>
      <c r="N47" s="10">
        <v>1.2142484115555556</v>
      </c>
      <c r="O47" s="10">
        <v>5.01150863586757E-3</v>
      </c>
      <c r="P47" s="10">
        <v>6.3635968222397907E-2</v>
      </c>
      <c r="Q47" s="10">
        <v>0.29859999999999998</v>
      </c>
      <c r="R47" s="10">
        <v>0</v>
      </c>
      <c r="S47" s="10">
        <v>0</v>
      </c>
      <c r="T47" s="10">
        <v>0</v>
      </c>
      <c r="U47" s="10">
        <v>0</v>
      </c>
      <c r="V47" s="10">
        <v>0</v>
      </c>
      <c r="W47" s="10">
        <v>0</v>
      </c>
      <c r="X47" s="10">
        <v>0</v>
      </c>
      <c r="Y47" s="105">
        <v>10.042366645985821</v>
      </c>
      <c r="Z47" s="121">
        <v>5.2429379953421789</v>
      </c>
      <c r="AA47" s="10">
        <v>2.7646515977639998</v>
      </c>
      <c r="AB47" s="10">
        <v>2.1961907090000111E-2</v>
      </c>
      <c r="AC47" s="10">
        <v>-1.9668000000000001E-2</v>
      </c>
      <c r="AD47" s="10">
        <v>0</v>
      </c>
      <c r="AE47" s="10">
        <v>0</v>
      </c>
      <c r="AF47" s="10">
        <v>0</v>
      </c>
      <c r="AG47" s="10">
        <v>0</v>
      </c>
      <c r="AH47" s="10">
        <v>5.6485E-2</v>
      </c>
      <c r="AI47" s="10">
        <v>1.4554266444444446</v>
      </c>
      <c r="AJ47" s="10">
        <v>4.9608740192458199E-3</v>
      </c>
      <c r="AK47" s="10">
        <v>1.5107901051727331E-2</v>
      </c>
      <c r="AL47" s="10">
        <v>0.26887699999999998</v>
      </c>
      <c r="AM47" s="10">
        <v>0</v>
      </c>
      <c r="AN47" s="10">
        <v>0</v>
      </c>
      <c r="AO47" s="10">
        <v>0</v>
      </c>
      <c r="AP47" s="78">
        <v>0</v>
      </c>
      <c r="AQ47" s="10">
        <v>0</v>
      </c>
      <c r="AR47" s="10">
        <v>0</v>
      </c>
      <c r="AS47" s="13">
        <v>0</v>
      </c>
      <c r="AT47" s="86">
        <v>9.8107409197115967</v>
      </c>
      <c r="AU47" s="160">
        <v>-2.3064854574574863E-2</v>
      </c>
      <c r="AV47" s="84"/>
      <c r="AW47" s="25"/>
      <c r="AX47" s="24"/>
      <c r="AY47" s="60"/>
      <c r="AZ47" s="60"/>
      <c r="BA47" s="60"/>
      <c r="BB47" s="14"/>
    </row>
    <row r="48" spans="1:54" ht="12.75" customHeight="1" x14ac:dyDescent="0.2">
      <c r="A48" s="109" t="s">
        <v>1165</v>
      </c>
      <c r="B48" s="1" t="s">
        <v>1198</v>
      </c>
      <c r="C48" s="54" t="s">
        <v>1199</v>
      </c>
      <c r="D48" s="109">
        <v>106.816</v>
      </c>
      <c r="E48" s="10">
        <v>116.85914132260901</v>
      </c>
      <c r="F48" s="10">
        <v>0.55908634660600121</v>
      </c>
      <c r="G48" s="10">
        <v>-5.6649999999999999E-3</v>
      </c>
      <c r="H48" s="10">
        <v>0</v>
      </c>
      <c r="I48" s="10">
        <v>0</v>
      </c>
      <c r="J48" s="10">
        <v>0.10799300000000001</v>
      </c>
      <c r="K48" s="10">
        <v>8.5470000000000008E-3</v>
      </c>
      <c r="L48" s="10">
        <v>7.8549999999999991E-3</v>
      </c>
      <c r="M48" s="10">
        <v>0</v>
      </c>
      <c r="N48" s="10">
        <v>2.6706645744444444</v>
      </c>
      <c r="O48" s="10">
        <v>0.17586120918789958</v>
      </c>
      <c r="P48" s="10">
        <v>0.1661788600326792</v>
      </c>
      <c r="Q48" s="10">
        <v>2.1988699999999999</v>
      </c>
      <c r="R48" s="10">
        <v>0</v>
      </c>
      <c r="S48" s="10">
        <v>0</v>
      </c>
      <c r="T48" s="10">
        <v>0</v>
      </c>
      <c r="U48" s="10">
        <v>0.22190599999999999</v>
      </c>
      <c r="V48" s="10">
        <v>18.695</v>
      </c>
      <c r="W48" s="10">
        <v>1.322619</v>
      </c>
      <c r="X48" s="10">
        <v>8.6079589999999993</v>
      </c>
      <c r="Y48" s="105">
        <v>258.41201631288004</v>
      </c>
      <c r="Z48" s="121">
        <v>107.4880080170642</v>
      </c>
      <c r="AA48" s="10">
        <v>99.39708527652401</v>
      </c>
      <c r="AB48" s="10">
        <v>0.78272088524800543</v>
      </c>
      <c r="AC48" s="10">
        <v>-5.6649999999999999E-3</v>
      </c>
      <c r="AD48" s="10">
        <v>0</v>
      </c>
      <c r="AE48" s="10">
        <v>0</v>
      </c>
      <c r="AF48" s="10">
        <v>7.1995333333333342E-2</v>
      </c>
      <c r="AG48" s="10">
        <v>0</v>
      </c>
      <c r="AH48" s="10">
        <v>1.26115</v>
      </c>
      <c r="AI48" s="10">
        <v>3.8367904055555555</v>
      </c>
      <c r="AJ48" s="10">
        <v>0.17408436601494051</v>
      </c>
      <c r="AK48" s="10">
        <v>7.1045971201074101E-2</v>
      </c>
      <c r="AL48" s="10">
        <v>1.9149179999999999</v>
      </c>
      <c r="AM48" s="10">
        <v>0</v>
      </c>
      <c r="AN48" s="10">
        <v>0</v>
      </c>
      <c r="AO48" s="10">
        <v>0.165516</v>
      </c>
      <c r="AP48" s="78">
        <v>18.695</v>
      </c>
      <c r="AQ48" s="10">
        <v>1.322619</v>
      </c>
      <c r="AR48" s="10">
        <v>18.065000000000001</v>
      </c>
      <c r="AS48" s="13">
        <v>0</v>
      </c>
      <c r="AT48" s="86">
        <v>253.2402682549411</v>
      </c>
      <c r="AU48" s="160">
        <v>-2.0013574181771385E-2</v>
      </c>
      <c r="AV48" s="84"/>
      <c r="AW48" s="25"/>
      <c r="AX48" s="24"/>
      <c r="AY48" s="60"/>
      <c r="AZ48" s="60"/>
      <c r="BA48" s="60"/>
      <c r="BB48" s="14"/>
    </row>
    <row r="49" spans="1:54" ht="12.75" customHeight="1" x14ac:dyDescent="0.2">
      <c r="A49" s="109" t="s">
        <v>1165</v>
      </c>
      <c r="B49" s="1" t="s">
        <v>1200</v>
      </c>
      <c r="C49" s="54" t="s">
        <v>1201</v>
      </c>
      <c r="D49" s="109">
        <v>160.07618500000001</v>
      </c>
      <c r="E49" s="10">
        <v>203.180085743521</v>
      </c>
      <c r="F49" s="10">
        <v>0.96433316506001354</v>
      </c>
      <c r="G49" s="10">
        <v>0</v>
      </c>
      <c r="H49" s="10">
        <v>0</v>
      </c>
      <c r="I49" s="10">
        <v>5.0851E-2</v>
      </c>
      <c r="J49" s="10">
        <v>9.2832999999999999E-2</v>
      </c>
      <c r="K49" s="10">
        <v>8.5470000000000008E-3</v>
      </c>
      <c r="L49" s="10">
        <v>7.8549999999999991E-3</v>
      </c>
      <c r="M49" s="10">
        <v>0</v>
      </c>
      <c r="N49" s="10">
        <v>9.479113652222221</v>
      </c>
      <c r="O49" s="10">
        <v>0.30333203001102588</v>
      </c>
      <c r="P49" s="10">
        <v>0.23793789481999922</v>
      </c>
      <c r="Q49" s="10">
        <v>3.496165</v>
      </c>
      <c r="R49" s="10">
        <v>9.6443000000000001E-2</v>
      </c>
      <c r="S49" s="10">
        <v>0</v>
      </c>
      <c r="T49" s="10">
        <v>0</v>
      </c>
      <c r="U49" s="10">
        <v>0.36634</v>
      </c>
      <c r="V49" s="10">
        <v>29.122</v>
      </c>
      <c r="W49" s="10">
        <v>2.1742560000000002</v>
      </c>
      <c r="X49" s="10">
        <v>13.756235999999999</v>
      </c>
      <c r="Y49" s="105">
        <v>423.41251348563429</v>
      </c>
      <c r="Z49" s="121">
        <v>161.17288128208548</v>
      </c>
      <c r="AA49" s="10">
        <v>173.04473371398402</v>
      </c>
      <c r="AB49" s="10">
        <v>1.3500664310840069</v>
      </c>
      <c r="AC49" s="10">
        <v>0</v>
      </c>
      <c r="AD49" s="10">
        <v>0</v>
      </c>
      <c r="AE49" s="10">
        <v>5.0851E-2</v>
      </c>
      <c r="AF49" s="10">
        <v>6.1888666666666668E-2</v>
      </c>
      <c r="AG49" s="10">
        <v>0</v>
      </c>
      <c r="AH49" s="10">
        <v>1.925959</v>
      </c>
      <c r="AI49" s="10">
        <v>11.49805735222222</v>
      </c>
      <c r="AJ49" s="10">
        <v>0.30026726405636317</v>
      </c>
      <c r="AK49" s="10">
        <v>0.10993041159869053</v>
      </c>
      <c r="AL49" s="10">
        <v>3.1924229999999998</v>
      </c>
      <c r="AM49" s="10">
        <v>0</v>
      </c>
      <c r="AN49" s="10">
        <v>0</v>
      </c>
      <c r="AO49" s="10">
        <v>0.38260300000000003</v>
      </c>
      <c r="AP49" s="78">
        <v>29.122</v>
      </c>
      <c r="AQ49" s="10">
        <v>2.1742560000000002</v>
      </c>
      <c r="AR49" s="10">
        <v>27.923999999999999</v>
      </c>
      <c r="AS49" s="13">
        <v>0</v>
      </c>
      <c r="AT49" s="86">
        <v>412.30991712169754</v>
      </c>
      <c r="AU49" s="160">
        <v>-2.6221701084215707E-2</v>
      </c>
      <c r="AV49" s="84"/>
      <c r="AW49" s="25"/>
      <c r="AX49" s="24"/>
      <c r="AY49" s="60"/>
      <c r="AZ49" s="60"/>
      <c r="BA49" s="60"/>
      <c r="BB49" s="14"/>
    </row>
    <row r="50" spans="1:54" ht="12.75" customHeight="1" x14ac:dyDescent="0.2">
      <c r="A50" s="109" t="s">
        <v>1132</v>
      </c>
      <c r="B50" s="1" t="s">
        <v>1202</v>
      </c>
      <c r="C50" s="54" t="s">
        <v>1203</v>
      </c>
      <c r="D50" s="109">
        <v>4.8448160099999997</v>
      </c>
      <c r="E50" s="10">
        <v>5.5359197320430003</v>
      </c>
      <c r="F50" s="10">
        <v>2.7186512990000657E-2</v>
      </c>
      <c r="G50" s="10">
        <v>-0.22273200000000001</v>
      </c>
      <c r="H50" s="10">
        <v>0</v>
      </c>
      <c r="I50" s="10">
        <v>0</v>
      </c>
      <c r="J50" s="10">
        <v>0</v>
      </c>
      <c r="K50" s="10">
        <v>8.5470000000000008E-3</v>
      </c>
      <c r="L50" s="10">
        <v>7.8549999999999991E-3</v>
      </c>
      <c r="M50" s="10">
        <v>0</v>
      </c>
      <c r="N50" s="10">
        <v>1.118783096</v>
      </c>
      <c r="O50" s="10">
        <v>8.6241222799709975E-3</v>
      </c>
      <c r="P50" s="10">
        <v>7.0960167306036243E-2</v>
      </c>
      <c r="Q50" s="10">
        <v>0.47287899999999999</v>
      </c>
      <c r="R50" s="10">
        <v>0</v>
      </c>
      <c r="S50" s="10">
        <v>0</v>
      </c>
      <c r="T50" s="10">
        <v>0</v>
      </c>
      <c r="U50" s="10">
        <v>0</v>
      </c>
      <c r="V50" s="10">
        <v>0</v>
      </c>
      <c r="W50" s="10">
        <v>0</v>
      </c>
      <c r="X50" s="10">
        <v>0</v>
      </c>
      <c r="Y50" s="105">
        <v>11.872838640619008</v>
      </c>
      <c r="Z50" s="121">
        <v>4.8734970512924454</v>
      </c>
      <c r="AA50" s="10">
        <v>4.6755382261760001</v>
      </c>
      <c r="AB50" s="10">
        <v>3.8061118185000027E-2</v>
      </c>
      <c r="AC50" s="10">
        <v>-0.22273200000000001</v>
      </c>
      <c r="AD50" s="10">
        <v>0</v>
      </c>
      <c r="AE50" s="10">
        <v>0</v>
      </c>
      <c r="AF50" s="10">
        <v>0</v>
      </c>
      <c r="AG50" s="10">
        <v>0</v>
      </c>
      <c r="AH50" s="10">
        <v>5.2825999999999998E-2</v>
      </c>
      <c r="AI50" s="10">
        <v>1.4946890124444447</v>
      </c>
      <c r="AJ50" s="10">
        <v>8.5369870165056035E-3</v>
      </c>
      <c r="AK50" s="10">
        <v>1.8453339280258493E-2</v>
      </c>
      <c r="AL50" s="10">
        <v>0.416134</v>
      </c>
      <c r="AM50" s="10">
        <v>0</v>
      </c>
      <c r="AN50" s="10">
        <v>0</v>
      </c>
      <c r="AO50" s="10">
        <v>0</v>
      </c>
      <c r="AP50" s="78">
        <v>0</v>
      </c>
      <c r="AQ50" s="10">
        <v>0</v>
      </c>
      <c r="AR50" s="10">
        <v>0</v>
      </c>
      <c r="AS50" s="13">
        <v>0</v>
      </c>
      <c r="AT50" s="86">
        <v>11.355003734394652</v>
      </c>
      <c r="AU50" s="160">
        <v>-4.3615088345659386E-2</v>
      </c>
      <c r="AV50" s="84"/>
      <c r="AW50" s="25"/>
      <c r="AX50" s="24"/>
      <c r="AY50" s="60"/>
      <c r="AZ50" s="60"/>
      <c r="BA50" s="60"/>
      <c r="BB50" s="14"/>
    </row>
    <row r="51" spans="1:54" ht="12.75" customHeight="1" x14ac:dyDescent="0.2">
      <c r="A51" s="109" t="s">
        <v>1149</v>
      </c>
      <c r="B51" s="1" t="s">
        <v>1204</v>
      </c>
      <c r="C51" s="54" t="s">
        <v>1205</v>
      </c>
      <c r="D51" s="109">
        <v>125.439583</v>
      </c>
      <c r="E51" s="10">
        <v>78.655643041888993</v>
      </c>
      <c r="F51" s="10">
        <v>0.36374178165099025</v>
      </c>
      <c r="G51" s="10">
        <v>0</v>
      </c>
      <c r="H51" s="10">
        <v>0</v>
      </c>
      <c r="I51" s="10">
        <v>0</v>
      </c>
      <c r="J51" s="10">
        <v>0.111097</v>
      </c>
      <c r="K51" s="10">
        <v>8.5470000000000008E-3</v>
      </c>
      <c r="L51" s="10">
        <v>7.8549999999999991E-3</v>
      </c>
      <c r="M51" s="10">
        <v>0</v>
      </c>
      <c r="N51" s="10">
        <v>4.9233522655555557</v>
      </c>
      <c r="O51" s="10">
        <v>0.11441536703893403</v>
      </c>
      <c r="P51" s="10">
        <v>0.13380654215371932</v>
      </c>
      <c r="Q51" s="10">
        <v>1.7433419999999999</v>
      </c>
      <c r="R51" s="10">
        <v>0.1</v>
      </c>
      <c r="S51" s="10">
        <v>0</v>
      </c>
      <c r="T51" s="10">
        <v>0</v>
      </c>
      <c r="U51" s="10">
        <v>0.215005</v>
      </c>
      <c r="V51" s="10">
        <v>12.954000000000001</v>
      </c>
      <c r="W51" s="10">
        <v>1.8485670000000001</v>
      </c>
      <c r="X51" s="10">
        <v>8.7542530000000003</v>
      </c>
      <c r="Y51" s="105">
        <v>235.37320799828819</v>
      </c>
      <c r="Z51" s="121">
        <v>126.24655762285187</v>
      </c>
      <c r="AA51" s="10">
        <v>67.688485210901007</v>
      </c>
      <c r="AB51" s="10">
        <v>0.5092384943120033</v>
      </c>
      <c r="AC51" s="10">
        <v>0</v>
      </c>
      <c r="AD51" s="10">
        <v>0</v>
      </c>
      <c r="AE51" s="10">
        <v>0</v>
      </c>
      <c r="AF51" s="10">
        <v>7.4064666666666668E-2</v>
      </c>
      <c r="AG51" s="10">
        <v>0</v>
      </c>
      <c r="AH51" s="10">
        <v>1.39063</v>
      </c>
      <c r="AI51" s="10">
        <v>6.1747505944444443</v>
      </c>
      <c r="AJ51" s="10">
        <v>0.1132593522205239</v>
      </c>
      <c r="AK51" s="10">
        <v>5.3216940479210023E-2</v>
      </c>
      <c r="AL51" s="10">
        <v>1.545434</v>
      </c>
      <c r="AM51" s="10">
        <v>0</v>
      </c>
      <c r="AN51" s="10">
        <v>0</v>
      </c>
      <c r="AO51" s="10">
        <v>0.16036800000000001</v>
      </c>
      <c r="AP51" s="78">
        <v>12.954000000000001</v>
      </c>
      <c r="AQ51" s="10">
        <v>1.8485670000000001</v>
      </c>
      <c r="AR51" s="10">
        <v>19.231999999999999</v>
      </c>
      <c r="AS51" s="13">
        <v>0</v>
      </c>
      <c r="AT51" s="86">
        <v>237.99057188187572</v>
      </c>
      <c r="AU51" s="160">
        <v>1.1120058675525062E-2</v>
      </c>
      <c r="AV51" s="84"/>
      <c r="AW51" s="25"/>
      <c r="AX51" s="24"/>
      <c r="AY51" s="60"/>
      <c r="AZ51" s="60"/>
      <c r="BA51" s="60"/>
      <c r="BB51" s="14"/>
    </row>
    <row r="52" spans="1:54" ht="12.75" customHeight="1" x14ac:dyDescent="0.2">
      <c r="A52" s="109" t="s">
        <v>1132</v>
      </c>
      <c r="B52" s="1" t="s">
        <v>1206</v>
      </c>
      <c r="C52" s="54" t="s">
        <v>1207</v>
      </c>
      <c r="D52" s="109">
        <v>6.8317782400000002</v>
      </c>
      <c r="E52" s="10">
        <v>3.3165833309370001</v>
      </c>
      <c r="F52" s="10">
        <v>1.650898105299985E-2</v>
      </c>
      <c r="G52" s="10">
        <v>-5.2174999999999999E-2</v>
      </c>
      <c r="H52" s="10">
        <v>0</v>
      </c>
      <c r="I52" s="10">
        <v>0</v>
      </c>
      <c r="J52" s="10">
        <v>0</v>
      </c>
      <c r="K52" s="10">
        <v>8.5470000000000008E-3</v>
      </c>
      <c r="L52" s="10">
        <v>7.8549999999999991E-3</v>
      </c>
      <c r="M52" s="10">
        <v>0</v>
      </c>
      <c r="N52" s="10">
        <v>0.95047442488888911</v>
      </c>
      <c r="O52" s="10">
        <v>5.1929176736738364E-3</v>
      </c>
      <c r="P52" s="10">
        <v>6.5700012661763368E-2</v>
      </c>
      <c r="Q52" s="10">
        <v>0.34145500000000001</v>
      </c>
      <c r="R52" s="10">
        <v>0</v>
      </c>
      <c r="S52" s="10">
        <v>0</v>
      </c>
      <c r="T52" s="10">
        <v>0</v>
      </c>
      <c r="U52" s="10">
        <v>0</v>
      </c>
      <c r="V52" s="10">
        <v>0</v>
      </c>
      <c r="W52" s="10">
        <v>0</v>
      </c>
      <c r="X52" s="10">
        <v>0</v>
      </c>
      <c r="Y52" s="105">
        <v>11.491919907214324</v>
      </c>
      <c r="Z52" s="121">
        <v>6.8642980925216044</v>
      </c>
      <c r="AA52" s="10">
        <v>2.8136178265530001</v>
      </c>
      <c r="AB52" s="10">
        <v>2.3112573474000208E-2</v>
      </c>
      <c r="AC52" s="10">
        <v>-5.2174999999999999E-2</v>
      </c>
      <c r="AD52" s="10">
        <v>0</v>
      </c>
      <c r="AE52" s="10">
        <v>0</v>
      </c>
      <c r="AF52" s="10">
        <v>0</v>
      </c>
      <c r="AG52" s="10">
        <v>0</v>
      </c>
      <c r="AH52" s="10">
        <v>7.4768000000000001E-2</v>
      </c>
      <c r="AI52" s="10">
        <v>1.2983744373333335</v>
      </c>
      <c r="AJ52" s="10">
        <v>5.1404501604637625E-3</v>
      </c>
      <c r="AK52" s="10">
        <v>1.5989579893010485E-2</v>
      </c>
      <c r="AL52" s="10">
        <v>0.30048000000000002</v>
      </c>
      <c r="AM52" s="10">
        <v>0</v>
      </c>
      <c r="AN52" s="10">
        <v>0</v>
      </c>
      <c r="AO52" s="10">
        <v>0</v>
      </c>
      <c r="AP52" s="78">
        <v>0</v>
      </c>
      <c r="AQ52" s="10">
        <v>0</v>
      </c>
      <c r="AR52" s="10">
        <v>0</v>
      </c>
      <c r="AS52" s="13">
        <v>0</v>
      </c>
      <c r="AT52" s="86">
        <v>11.343605959935413</v>
      </c>
      <c r="AU52" s="160">
        <v>-1.2905932905589052E-2</v>
      </c>
      <c r="AV52" s="84"/>
      <c r="AW52" s="25"/>
      <c r="AX52" s="24"/>
      <c r="AY52" s="60"/>
      <c r="AZ52" s="60"/>
      <c r="BA52" s="60"/>
      <c r="BB52" s="14"/>
    </row>
    <row r="53" spans="1:54" x14ac:dyDescent="0.2">
      <c r="A53" s="109" t="s">
        <v>1132</v>
      </c>
      <c r="B53" s="1" t="s">
        <v>1208</v>
      </c>
      <c r="C53" s="54" t="s">
        <v>1209</v>
      </c>
      <c r="D53" s="109">
        <v>3.73692</v>
      </c>
      <c r="E53" s="10">
        <v>4.5263888452729999</v>
      </c>
      <c r="F53" s="10">
        <v>2.2256748018000275E-2</v>
      </c>
      <c r="G53" s="10">
        <v>0</v>
      </c>
      <c r="H53" s="10">
        <v>0</v>
      </c>
      <c r="I53" s="10">
        <v>0</v>
      </c>
      <c r="J53" s="10">
        <v>0</v>
      </c>
      <c r="K53" s="10">
        <v>8.5470000000000008E-3</v>
      </c>
      <c r="L53" s="10">
        <v>7.8549999999999991E-3</v>
      </c>
      <c r="M53" s="10">
        <v>0</v>
      </c>
      <c r="N53" s="10">
        <v>1.2202619297777777</v>
      </c>
      <c r="O53" s="10">
        <v>7.0586260919924849E-3</v>
      </c>
      <c r="P53" s="10">
        <v>7.9035762753567981E-2</v>
      </c>
      <c r="Q53" s="10">
        <v>0.59726900000000005</v>
      </c>
      <c r="R53" s="10">
        <v>0</v>
      </c>
      <c r="S53" s="10">
        <v>0</v>
      </c>
      <c r="T53" s="10">
        <v>0</v>
      </c>
      <c r="U53" s="10">
        <v>0</v>
      </c>
      <c r="V53" s="10">
        <v>0</v>
      </c>
      <c r="W53" s="10">
        <v>0</v>
      </c>
      <c r="X53" s="10">
        <v>0</v>
      </c>
      <c r="Y53" s="105">
        <v>10.205592911914339</v>
      </c>
      <c r="Z53" s="121">
        <v>3.7467739233754087</v>
      </c>
      <c r="AA53" s="10">
        <v>3.8180535067759998</v>
      </c>
      <c r="AB53" s="10">
        <v>3.1159447224999779E-2</v>
      </c>
      <c r="AC53" s="10">
        <v>0</v>
      </c>
      <c r="AD53" s="10">
        <v>0</v>
      </c>
      <c r="AE53" s="10">
        <v>0</v>
      </c>
      <c r="AF53" s="10">
        <v>0</v>
      </c>
      <c r="AG53" s="10">
        <v>0</v>
      </c>
      <c r="AH53" s="10">
        <v>4.2352000000000001E-2</v>
      </c>
      <c r="AI53" s="10">
        <v>1.3697267493333332</v>
      </c>
      <c r="AJ53" s="10">
        <v>6.9873080813865947E-3</v>
      </c>
      <c r="AK53" s="10">
        <v>2.3576783016748707E-2</v>
      </c>
      <c r="AL53" s="10">
        <v>0.52559699999999998</v>
      </c>
      <c r="AM53" s="10">
        <v>0</v>
      </c>
      <c r="AN53" s="10">
        <v>0</v>
      </c>
      <c r="AO53" s="10">
        <v>0</v>
      </c>
      <c r="AP53" s="78">
        <v>0</v>
      </c>
      <c r="AQ53" s="10">
        <v>0</v>
      </c>
      <c r="AR53" s="10">
        <v>0</v>
      </c>
      <c r="AS53" s="13">
        <v>0</v>
      </c>
      <c r="AT53" s="86">
        <v>9.5642267178078768</v>
      </c>
      <c r="AU53" s="160">
        <v>-6.2844579402898823E-2</v>
      </c>
      <c r="AV53" s="84"/>
      <c r="AW53" s="25"/>
      <c r="AX53" s="24"/>
      <c r="AY53" s="60"/>
      <c r="AZ53" s="60"/>
      <c r="BA53" s="60"/>
      <c r="BB53" s="14"/>
    </row>
    <row r="54" spans="1:54" ht="12.75" customHeight="1" x14ac:dyDescent="0.2">
      <c r="A54" s="109" t="s">
        <v>1132</v>
      </c>
      <c r="B54" s="1" t="s">
        <v>1210</v>
      </c>
      <c r="C54" s="54" t="s">
        <v>1211</v>
      </c>
      <c r="D54" s="109">
        <v>5.2347299999999999</v>
      </c>
      <c r="E54" s="10">
        <v>5.5889739850569997</v>
      </c>
      <c r="F54" s="10">
        <v>2.7393822962999345E-2</v>
      </c>
      <c r="G54" s="10">
        <v>-8.9410000000000003E-2</v>
      </c>
      <c r="H54" s="10">
        <v>0</v>
      </c>
      <c r="I54" s="10">
        <v>0</v>
      </c>
      <c r="J54" s="10">
        <v>0</v>
      </c>
      <c r="K54" s="10">
        <v>8.5470000000000008E-3</v>
      </c>
      <c r="L54" s="10">
        <v>7.8549999999999991E-3</v>
      </c>
      <c r="M54" s="10">
        <v>0</v>
      </c>
      <c r="N54" s="10">
        <v>0.65261200088888893</v>
      </c>
      <c r="O54" s="10">
        <v>8.6974101539076393E-3</v>
      </c>
      <c r="P54" s="10">
        <v>7.8520046299537363E-2</v>
      </c>
      <c r="Q54" s="10">
        <v>0.52584799999999998</v>
      </c>
      <c r="R54" s="10">
        <v>0</v>
      </c>
      <c r="S54" s="10">
        <v>0</v>
      </c>
      <c r="T54" s="10">
        <v>0</v>
      </c>
      <c r="U54" s="10">
        <v>0</v>
      </c>
      <c r="V54" s="10">
        <v>0</v>
      </c>
      <c r="W54" s="10">
        <v>0</v>
      </c>
      <c r="X54" s="10">
        <v>0</v>
      </c>
      <c r="Y54" s="105">
        <v>12.04376726536233</v>
      </c>
      <c r="Z54" s="121">
        <v>5.2747437892487508</v>
      </c>
      <c r="AA54" s="10">
        <v>4.7205482401339998</v>
      </c>
      <c r="AB54" s="10">
        <v>3.8351352148999929E-2</v>
      </c>
      <c r="AC54" s="10">
        <v>-8.9410000000000003E-2</v>
      </c>
      <c r="AD54" s="10">
        <v>0</v>
      </c>
      <c r="AE54" s="10">
        <v>0</v>
      </c>
      <c r="AF54" s="10">
        <v>0</v>
      </c>
      <c r="AG54" s="10">
        <v>0</v>
      </c>
      <c r="AH54" s="10">
        <v>5.9851000000000001E-2</v>
      </c>
      <c r="AI54" s="10">
        <v>0.7336443244444445</v>
      </c>
      <c r="AJ54" s="10">
        <v>8.6095344141367183E-3</v>
      </c>
      <c r="AK54" s="10">
        <v>2.2761857704779911E-2</v>
      </c>
      <c r="AL54" s="10">
        <v>0.47861799999999999</v>
      </c>
      <c r="AM54" s="10">
        <v>0</v>
      </c>
      <c r="AN54" s="10">
        <v>0</v>
      </c>
      <c r="AO54" s="10">
        <v>0</v>
      </c>
      <c r="AP54" s="78">
        <v>0</v>
      </c>
      <c r="AQ54" s="10">
        <v>0</v>
      </c>
      <c r="AR54" s="10">
        <v>0</v>
      </c>
      <c r="AS54" s="13">
        <v>2.5248062284029871E-2</v>
      </c>
      <c r="AT54" s="86">
        <v>11.27296616037914</v>
      </c>
      <c r="AU54" s="160">
        <v>-6.4000000000000126E-2</v>
      </c>
      <c r="AV54" s="84"/>
      <c r="AW54" s="25"/>
      <c r="AX54" s="24"/>
      <c r="AY54" s="60"/>
      <c r="AZ54" s="60"/>
      <c r="BA54" s="60"/>
      <c r="BB54" s="14"/>
    </row>
    <row r="55" spans="1:54" ht="12.75" customHeight="1" x14ac:dyDescent="0.2">
      <c r="A55" s="109" t="s">
        <v>1214</v>
      </c>
      <c r="B55" s="1" t="s">
        <v>1212</v>
      </c>
      <c r="C55" s="54" t="s">
        <v>1213</v>
      </c>
      <c r="D55" s="109">
        <v>224.270962</v>
      </c>
      <c r="E55" s="10">
        <v>92.884081864005992</v>
      </c>
      <c r="F55" s="10">
        <v>0.42078785354399684</v>
      </c>
      <c r="G55" s="10">
        <v>0</v>
      </c>
      <c r="H55" s="10">
        <v>0</v>
      </c>
      <c r="I55" s="10">
        <v>0</v>
      </c>
      <c r="J55" s="10">
        <v>0.18038399999999996</v>
      </c>
      <c r="K55" s="10">
        <v>8.5470000000000008E-3</v>
      </c>
      <c r="L55" s="10">
        <v>0</v>
      </c>
      <c r="M55" s="10">
        <v>0</v>
      </c>
      <c r="N55" s="10">
        <v>2.308480152888889</v>
      </c>
      <c r="O55" s="10">
        <v>0.13551713043016436</v>
      </c>
      <c r="P55" s="10">
        <v>0</v>
      </c>
      <c r="Q55" s="10">
        <v>0</v>
      </c>
      <c r="R55" s="10">
        <v>0</v>
      </c>
      <c r="S55" s="10">
        <v>0</v>
      </c>
      <c r="T55" s="10">
        <v>0</v>
      </c>
      <c r="U55" s="10">
        <v>0.30185299999999998</v>
      </c>
      <c r="V55" s="10">
        <v>17.248999999999999</v>
      </c>
      <c r="W55" s="10">
        <v>2.6624469999999998</v>
      </c>
      <c r="X55" s="10">
        <v>12.143689</v>
      </c>
      <c r="Y55" s="105">
        <v>352.565749000869</v>
      </c>
      <c r="Z55" s="121">
        <v>226.22156781769888</v>
      </c>
      <c r="AA55" s="10">
        <v>81.931220375090007</v>
      </c>
      <c r="AB55" s="10">
        <v>0.58910299496199936</v>
      </c>
      <c r="AC55" s="10">
        <v>0</v>
      </c>
      <c r="AD55" s="10">
        <v>0</v>
      </c>
      <c r="AE55" s="10">
        <v>0</v>
      </c>
      <c r="AF55" s="10">
        <v>0.12025599999999997</v>
      </c>
      <c r="AG55" s="10">
        <v>0</v>
      </c>
      <c r="AH55" s="10">
        <v>2.4300290000000002</v>
      </c>
      <c r="AI55" s="10">
        <v>2.8914214208888893</v>
      </c>
      <c r="AJ55" s="10">
        <v>0.13414791041208432</v>
      </c>
      <c r="AK55" s="10">
        <v>0</v>
      </c>
      <c r="AL55" s="10">
        <v>0</v>
      </c>
      <c r="AM55" s="10">
        <v>0</v>
      </c>
      <c r="AN55" s="10">
        <v>0</v>
      </c>
      <c r="AO55" s="10">
        <v>0.30563099999999999</v>
      </c>
      <c r="AP55" s="78">
        <v>17.248999999999999</v>
      </c>
      <c r="AQ55" s="10">
        <v>2.6624469999999998</v>
      </c>
      <c r="AR55" s="10">
        <v>26.387</v>
      </c>
      <c r="AS55" s="13">
        <v>0</v>
      </c>
      <c r="AT55" s="86">
        <v>360.92182351905183</v>
      </c>
      <c r="AU55" s="160">
        <v>2.3700755226118763E-2</v>
      </c>
      <c r="AV55" s="84"/>
      <c r="AW55" s="25"/>
      <c r="AX55" s="24"/>
      <c r="AY55" s="60"/>
      <c r="AZ55" s="60"/>
      <c r="BA55" s="60"/>
      <c r="BB55" s="14"/>
    </row>
    <row r="56" spans="1:54" ht="12.75" customHeight="1" x14ac:dyDescent="0.2">
      <c r="A56" s="109" t="s">
        <v>1081</v>
      </c>
      <c r="B56" s="1" t="s">
        <v>1090</v>
      </c>
      <c r="C56" s="54" t="s">
        <v>1091</v>
      </c>
      <c r="D56" s="109">
        <v>16.632173000000002</v>
      </c>
      <c r="E56" s="10">
        <v>10.747506444541999</v>
      </c>
      <c r="F56" s="10">
        <v>4.8648409210000187E-2</v>
      </c>
      <c r="G56" s="10">
        <v>0</v>
      </c>
      <c r="H56" s="10">
        <v>0</v>
      </c>
      <c r="I56" s="10">
        <v>0</v>
      </c>
      <c r="J56" s="10">
        <v>0</v>
      </c>
      <c r="K56" s="10">
        <v>0</v>
      </c>
      <c r="L56" s="10">
        <v>0</v>
      </c>
      <c r="M56" s="10">
        <v>1.1597541685559627</v>
      </c>
      <c r="N56" s="10">
        <v>0</v>
      </c>
      <c r="O56" s="10">
        <v>0</v>
      </c>
      <c r="P56" s="10">
        <v>0</v>
      </c>
      <c r="Q56" s="10">
        <v>0</v>
      </c>
      <c r="R56" s="10">
        <v>0</v>
      </c>
      <c r="S56" s="10">
        <v>0</v>
      </c>
      <c r="T56" s="10">
        <v>0</v>
      </c>
      <c r="U56" s="10">
        <v>0</v>
      </c>
      <c r="V56" s="10">
        <v>0</v>
      </c>
      <c r="W56" s="10">
        <v>0</v>
      </c>
      <c r="X56" s="10">
        <v>0</v>
      </c>
      <c r="Y56" s="105">
        <v>28.588082022307962</v>
      </c>
      <c r="Z56" s="121">
        <v>16.790434468234785</v>
      </c>
      <c r="AA56" s="10">
        <v>9.8404132602329994</v>
      </c>
      <c r="AB56" s="10">
        <v>6.8107772894000634E-2</v>
      </c>
      <c r="AC56" s="10">
        <v>0</v>
      </c>
      <c r="AD56" s="10">
        <v>0</v>
      </c>
      <c r="AE56" s="10">
        <v>0</v>
      </c>
      <c r="AF56" s="10">
        <v>0</v>
      </c>
      <c r="AG56" s="10">
        <v>1.0989697152212701</v>
      </c>
      <c r="AH56" s="10">
        <v>0.18254000000000001</v>
      </c>
      <c r="AI56" s="10">
        <v>0</v>
      </c>
      <c r="AJ56" s="10">
        <v>0</v>
      </c>
      <c r="AK56" s="10">
        <v>0</v>
      </c>
      <c r="AL56" s="10">
        <v>0</v>
      </c>
      <c r="AM56" s="10">
        <v>0</v>
      </c>
      <c r="AN56" s="10">
        <v>0</v>
      </c>
      <c r="AO56" s="10">
        <v>0</v>
      </c>
      <c r="AP56" s="78">
        <v>0</v>
      </c>
      <c r="AQ56" s="10">
        <v>0</v>
      </c>
      <c r="AR56" s="10">
        <v>0</v>
      </c>
      <c r="AS56" s="13">
        <v>0</v>
      </c>
      <c r="AT56" s="86">
        <v>27.980465216583053</v>
      </c>
      <c r="AU56" s="160">
        <v>-2.1254199748369663E-2</v>
      </c>
      <c r="AV56" s="84"/>
      <c r="AW56" s="25"/>
      <c r="AX56" s="24"/>
      <c r="AY56" s="60"/>
      <c r="AZ56" s="60"/>
      <c r="BA56" s="60"/>
      <c r="BB56" s="14"/>
    </row>
    <row r="57" spans="1:54" ht="12.75" customHeight="1" x14ac:dyDescent="0.2">
      <c r="A57" s="109" t="s">
        <v>1132</v>
      </c>
      <c r="B57" s="1" t="s">
        <v>1215</v>
      </c>
      <c r="C57" s="54" t="s">
        <v>1216</v>
      </c>
      <c r="D57" s="109">
        <v>5.6255249999999997</v>
      </c>
      <c r="E57" s="10">
        <v>9.9011044450490004</v>
      </c>
      <c r="F57" s="10">
        <v>4.0318130140999331E-2</v>
      </c>
      <c r="G57" s="10">
        <v>-1.2031E-2</v>
      </c>
      <c r="H57" s="10">
        <v>0</v>
      </c>
      <c r="I57" s="10">
        <v>0</v>
      </c>
      <c r="J57" s="10">
        <v>0</v>
      </c>
      <c r="K57" s="10">
        <v>8.5470000000000008E-3</v>
      </c>
      <c r="L57" s="10">
        <v>7.8549999999999991E-3</v>
      </c>
      <c r="M57" s="10">
        <v>0</v>
      </c>
      <c r="N57" s="10">
        <v>0.60352541333333332</v>
      </c>
      <c r="O57" s="10">
        <v>1.268211102242936E-2</v>
      </c>
      <c r="P57" s="10">
        <v>9.6060022272014017E-2</v>
      </c>
      <c r="Q57" s="10">
        <v>0.82834799999999997</v>
      </c>
      <c r="R57" s="10">
        <v>0</v>
      </c>
      <c r="S57" s="10">
        <v>0</v>
      </c>
      <c r="T57" s="10">
        <v>0</v>
      </c>
      <c r="U57" s="10">
        <v>0</v>
      </c>
      <c r="V57" s="10">
        <v>0</v>
      </c>
      <c r="W57" s="10">
        <v>0</v>
      </c>
      <c r="X57" s="10">
        <v>0</v>
      </c>
      <c r="Y57" s="105">
        <v>17.111934121817772</v>
      </c>
      <c r="Z57" s="121">
        <v>5.65473439325583</v>
      </c>
      <c r="AA57" s="10">
        <v>8.6134910687010002</v>
      </c>
      <c r="AB57" s="10">
        <v>5.6445382197000085E-2</v>
      </c>
      <c r="AC57" s="10">
        <v>-1.2031E-2</v>
      </c>
      <c r="AD57" s="10">
        <v>0</v>
      </c>
      <c r="AE57" s="10">
        <v>0</v>
      </c>
      <c r="AF57" s="10">
        <v>0</v>
      </c>
      <c r="AG57" s="10">
        <v>0</v>
      </c>
      <c r="AH57" s="10">
        <v>7.1013999999999994E-2</v>
      </c>
      <c r="AI57" s="10">
        <v>0.82685671111111114</v>
      </c>
      <c r="AJ57" s="10">
        <v>1.2553975190241174E-2</v>
      </c>
      <c r="AK57" s="10">
        <v>3.2854026121437931E-2</v>
      </c>
      <c r="AL57" s="10">
        <v>0.72894599999999998</v>
      </c>
      <c r="AM57" s="10">
        <v>0</v>
      </c>
      <c r="AN57" s="10">
        <v>0</v>
      </c>
      <c r="AO57" s="10">
        <v>0</v>
      </c>
      <c r="AP57" s="78">
        <v>0</v>
      </c>
      <c r="AQ57" s="10">
        <v>0</v>
      </c>
      <c r="AR57" s="10">
        <v>0</v>
      </c>
      <c r="AS57" s="13">
        <v>3.1905781444812931E-2</v>
      </c>
      <c r="AT57" s="86">
        <v>16.016770338021434</v>
      </c>
      <c r="AU57" s="160">
        <v>-6.4000000000000001E-2</v>
      </c>
      <c r="AV57" s="84"/>
      <c r="AW57" s="25"/>
      <c r="AX57" s="24"/>
      <c r="AY57" s="60"/>
      <c r="AZ57" s="60"/>
      <c r="BA57" s="60"/>
      <c r="BB57" s="14"/>
    </row>
    <row r="58" spans="1:54" ht="12.75" customHeight="1" x14ac:dyDescent="0.2">
      <c r="A58" s="109" t="s">
        <v>1154</v>
      </c>
      <c r="B58" s="1" t="s">
        <v>1217</v>
      </c>
      <c r="C58" s="54" t="s">
        <v>1218</v>
      </c>
      <c r="D58" s="109">
        <v>66.793087999999997</v>
      </c>
      <c r="E58" s="10">
        <v>72.414425698624996</v>
      </c>
      <c r="F58" s="10">
        <v>0.34044198115700486</v>
      </c>
      <c r="G58" s="10">
        <v>0</v>
      </c>
      <c r="H58" s="10">
        <v>0</v>
      </c>
      <c r="I58" s="10">
        <v>0</v>
      </c>
      <c r="J58" s="10">
        <v>4.0581000000000006E-2</v>
      </c>
      <c r="K58" s="10">
        <v>8.5470000000000008E-3</v>
      </c>
      <c r="L58" s="10">
        <v>7.8549999999999991E-3</v>
      </c>
      <c r="M58" s="10">
        <v>0</v>
      </c>
      <c r="N58" s="10">
        <v>1.4757031544444446</v>
      </c>
      <c r="O58" s="10">
        <v>0.10708638983569291</v>
      </c>
      <c r="P58" s="10">
        <v>0.11800358361486997</v>
      </c>
      <c r="Q58" s="10">
        <v>1.1323399999999999</v>
      </c>
      <c r="R58" s="10">
        <v>0</v>
      </c>
      <c r="S58" s="10">
        <v>0</v>
      </c>
      <c r="T58" s="10">
        <v>0</v>
      </c>
      <c r="U58" s="10">
        <v>0.147504</v>
      </c>
      <c r="V58" s="10">
        <v>9.6189999999999998</v>
      </c>
      <c r="W58" s="10">
        <v>0.94135500000000005</v>
      </c>
      <c r="X58" s="10">
        <v>5.6546709999999996</v>
      </c>
      <c r="Y58" s="105">
        <v>158.800601807677</v>
      </c>
      <c r="Z58" s="121">
        <v>66.685370995504996</v>
      </c>
      <c r="AA58" s="10">
        <v>61.599007510968995</v>
      </c>
      <c r="AB58" s="10">
        <v>0.47661877361899985</v>
      </c>
      <c r="AC58" s="10">
        <v>0</v>
      </c>
      <c r="AD58" s="10">
        <v>0</v>
      </c>
      <c r="AE58" s="10">
        <v>0</v>
      </c>
      <c r="AF58" s="10">
        <v>2.7054000000000005E-2</v>
      </c>
      <c r="AG58" s="10">
        <v>0</v>
      </c>
      <c r="AH58" s="10">
        <v>0.77249199999999996</v>
      </c>
      <c r="AI58" s="10">
        <v>1.953156538888889</v>
      </c>
      <c r="AJ58" s="10">
        <v>0.10600442456560837</v>
      </c>
      <c r="AK58" s="10">
        <v>4.4296705523731481E-2</v>
      </c>
      <c r="AL58" s="10">
        <v>1.01614</v>
      </c>
      <c r="AM58" s="10">
        <v>0</v>
      </c>
      <c r="AN58" s="10">
        <v>0</v>
      </c>
      <c r="AO58" s="10">
        <v>0.11002000000000001</v>
      </c>
      <c r="AP58" s="78">
        <v>9.6189999999999998</v>
      </c>
      <c r="AQ58" s="10">
        <v>0.94135500000000005</v>
      </c>
      <c r="AR58" s="10">
        <v>11.727</v>
      </c>
      <c r="AS58" s="13">
        <v>0</v>
      </c>
      <c r="AT58" s="86">
        <v>155.0775159490712</v>
      </c>
      <c r="AU58" s="160">
        <v>-2.3445036204049269E-2</v>
      </c>
      <c r="AV58" s="84"/>
      <c r="AW58" s="25"/>
      <c r="AX58" s="24"/>
      <c r="AY58" s="60"/>
      <c r="AZ58" s="60"/>
      <c r="BA58" s="60"/>
      <c r="BB58" s="14"/>
    </row>
    <row r="59" spans="1:54" ht="12.75" customHeight="1" x14ac:dyDescent="0.2">
      <c r="A59" s="109" t="s">
        <v>1154</v>
      </c>
      <c r="B59" s="1" t="s">
        <v>1219</v>
      </c>
      <c r="C59" s="54" t="s">
        <v>1220</v>
      </c>
      <c r="D59" s="109">
        <v>72.412644999999998</v>
      </c>
      <c r="E59" s="10">
        <v>84.250814522127001</v>
      </c>
      <c r="F59" s="10">
        <v>0.39924424471600356</v>
      </c>
      <c r="G59" s="10">
        <v>-7.8007999999999994E-2</v>
      </c>
      <c r="H59" s="10">
        <v>0</v>
      </c>
      <c r="I59" s="10">
        <v>0</v>
      </c>
      <c r="J59" s="10">
        <v>9.3789000000000011E-2</v>
      </c>
      <c r="K59" s="10">
        <v>8.5470000000000008E-3</v>
      </c>
      <c r="L59" s="10">
        <v>7.8549999999999991E-3</v>
      </c>
      <c r="M59" s="10">
        <v>0</v>
      </c>
      <c r="N59" s="10">
        <v>2.938619076666666</v>
      </c>
      <c r="O59" s="10">
        <v>0.12558270482423303</v>
      </c>
      <c r="P59" s="10">
        <v>0.1273935830227173</v>
      </c>
      <c r="Q59" s="10">
        <v>1.50905</v>
      </c>
      <c r="R59" s="10">
        <v>0</v>
      </c>
      <c r="S59" s="10">
        <v>0</v>
      </c>
      <c r="T59" s="10">
        <v>0</v>
      </c>
      <c r="U59" s="10">
        <v>0.16627</v>
      </c>
      <c r="V59" s="10">
        <v>10.679</v>
      </c>
      <c r="W59" s="10">
        <v>1.011185</v>
      </c>
      <c r="X59" s="10">
        <v>6.5242120000000003</v>
      </c>
      <c r="Y59" s="105">
        <v>180.17619913135664</v>
      </c>
      <c r="Z59" s="121">
        <v>72.927818977376035</v>
      </c>
      <c r="AA59" s="10">
        <v>71.150472199871004</v>
      </c>
      <c r="AB59" s="10">
        <v>0.55894194260299945</v>
      </c>
      <c r="AC59" s="10">
        <v>-7.8007999999999994E-2</v>
      </c>
      <c r="AD59" s="10">
        <v>0</v>
      </c>
      <c r="AE59" s="10">
        <v>0</v>
      </c>
      <c r="AF59" s="10">
        <v>6.2526000000000012E-2</v>
      </c>
      <c r="AG59" s="10">
        <v>0</v>
      </c>
      <c r="AH59" s="10">
        <v>0.84718599999999999</v>
      </c>
      <c r="AI59" s="10">
        <v>3.7715408122222218</v>
      </c>
      <c r="AJ59" s="10">
        <v>0.12431385893866735</v>
      </c>
      <c r="AK59" s="10">
        <v>4.9169912822970376E-2</v>
      </c>
      <c r="AL59" s="10">
        <v>1.3279639999999999</v>
      </c>
      <c r="AM59" s="10">
        <v>0</v>
      </c>
      <c r="AN59" s="10">
        <v>0</v>
      </c>
      <c r="AO59" s="10">
        <v>0.124018</v>
      </c>
      <c r="AP59" s="78">
        <v>10.679</v>
      </c>
      <c r="AQ59" s="10">
        <v>1.011185</v>
      </c>
      <c r="AR59" s="10">
        <v>13.846</v>
      </c>
      <c r="AS59" s="13">
        <v>0</v>
      </c>
      <c r="AT59" s="86">
        <v>176.40212870383391</v>
      </c>
      <c r="AU59" s="160">
        <v>-2.0946553683104732E-2</v>
      </c>
      <c r="AV59" s="84"/>
      <c r="AW59" s="25"/>
      <c r="AX59" s="24"/>
      <c r="AY59" s="60"/>
      <c r="AZ59" s="60"/>
      <c r="BA59" s="60"/>
      <c r="BB59" s="14"/>
    </row>
    <row r="60" spans="1:54" x14ac:dyDescent="0.2">
      <c r="A60" s="109" t="s">
        <v>1132</v>
      </c>
      <c r="B60" s="1" t="s">
        <v>1221</v>
      </c>
      <c r="C60" s="54" t="s">
        <v>1222</v>
      </c>
      <c r="D60" s="109">
        <v>6.7020099999999996</v>
      </c>
      <c r="E60" s="10">
        <v>8.1152781011380011</v>
      </c>
      <c r="F60" s="10">
        <v>4.0387006543000231E-2</v>
      </c>
      <c r="G60" s="10">
        <v>0</v>
      </c>
      <c r="H60" s="10">
        <v>0</v>
      </c>
      <c r="I60" s="10">
        <v>0</v>
      </c>
      <c r="J60" s="10">
        <v>0</v>
      </c>
      <c r="K60" s="10">
        <v>8.5470000000000008E-3</v>
      </c>
      <c r="L60" s="10">
        <v>7.8549999999999991E-3</v>
      </c>
      <c r="M60" s="10">
        <v>0</v>
      </c>
      <c r="N60" s="10">
        <v>3.3759755991111109</v>
      </c>
      <c r="O60" s="10">
        <v>1.2703776168211538E-2</v>
      </c>
      <c r="P60" s="10">
        <v>7.707756351005797E-2</v>
      </c>
      <c r="Q60" s="10">
        <v>0.63210900000000003</v>
      </c>
      <c r="R60" s="10">
        <v>0</v>
      </c>
      <c r="S60" s="10">
        <v>0</v>
      </c>
      <c r="T60" s="10">
        <v>0</v>
      </c>
      <c r="U60" s="10">
        <v>0</v>
      </c>
      <c r="V60" s="10">
        <v>0</v>
      </c>
      <c r="W60" s="10">
        <v>0</v>
      </c>
      <c r="X60" s="10">
        <v>0</v>
      </c>
      <c r="Y60" s="105">
        <v>18.971943046470383</v>
      </c>
      <c r="Z60" s="121">
        <v>6.8072867729576698</v>
      </c>
      <c r="AA60" s="10">
        <v>6.8896087071280006</v>
      </c>
      <c r="AB60" s="10">
        <v>5.6541809158999937E-2</v>
      </c>
      <c r="AC60" s="10">
        <v>0</v>
      </c>
      <c r="AD60" s="10">
        <v>0</v>
      </c>
      <c r="AE60" s="10">
        <v>0</v>
      </c>
      <c r="AF60" s="10">
        <v>0</v>
      </c>
      <c r="AG60" s="10">
        <v>0</v>
      </c>
      <c r="AH60" s="10">
        <v>7.5439000000000006E-2</v>
      </c>
      <c r="AI60" s="10">
        <v>4.9631889502222224</v>
      </c>
      <c r="AJ60" s="10">
        <v>1.2575421438595361E-2</v>
      </c>
      <c r="AK60" s="10">
        <v>2.2558889913019221E-2</v>
      </c>
      <c r="AL60" s="10">
        <v>0.58036799999999999</v>
      </c>
      <c r="AM60" s="10">
        <v>0</v>
      </c>
      <c r="AN60" s="10">
        <v>0</v>
      </c>
      <c r="AO60" s="10">
        <v>0</v>
      </c>
      <c r="AP60" s="78">
        <v>0</v>
      </c>
      <c r="AQ60" s="10">
        <v>0</v>
      </c>
      <c r="AR60" s="10">
        <v>0</v>
      </c>
      <c r="AS60" s="13">
        <v>0</v>
      </c>
      <c r="AT60" s="86">
        <v>19.407567550818506</v>
      </c>
      <c r="AU60" s="160">
        <v>2.2961512338567157E-2</v>
      </c>
      <c r="AV60" s="84"/>
      <c r="AW60" s="25"/>
      <c r="AX60" s="24"/>
      <c r="AY60" s="60"/>
      <c r="AZ60" s="60"/>
      <c r="BA60" s="60"/>
      <c r="BB60" s="14"/>
    </row>
    <row r="61" spans="1:54" x14ac:dyDescent="0.2">
      <c r="A61" s="109" t="s">
        <v>1214</v>
      </c>
      <c r="B61" s="1" t="s">
        <v>1223</v>
      </c>
      <c r="C61" s="54" t="s">
        <v>1224</v>
      </c>
      <c r="D61" s="109">
        <v>234.66833600000001</v>
      </c>
      <c r="E61" s="10">
        <v>131.283134667647</v>
      </c>
      <c r="F61" s="10">
        <v>0.61824656179898974</v>
      </c>
      <c r="G61" s="10">
        <v>0</v>
      </c>
      <c r="H61" s="10">
        <v>0</v>
      </c>
      <c r="I61" s="10">
        <v>0</v>
      </c>
      <c r="J61" s="10">
        <v>0.18446399999999999</v>
      </c>
      <c r="K61" s="10">
        <v>8.5470000000000008E-3</v>
      </c>
      <c r="L61" s="10">
        <v>0</v>
      </c>
      <c r="M61" s="10">
        <v>0</v>
      </c>
      <c r="N61" s="10">
        <v>3.1399200106666671</v>
      </c>
      <c r="O61" s="10">
        <v>0.19451300259323651</v>
      </c>
      <c r="P61" s="10">
        <v>0</v>
      </c>
      <c r="Q61" s="10">
        <v>0</v>
      </c>
      <c r="R61" s="10">
        <v>0</v>
      </c>
      <c r="S61" s="10">
        <v>0</v>
      </c>
      <c r="T61" s="10">
        <v>0</v>
      </c>
      <c r="U61" s="10">
        <v>0.41974400000000001</v>
      </c>
      <c r="V61" s="10">
        <v>22.298999999999999</v>
      </c>
      <c r="W61" s="10">
        <v>3.1932360000000002</v>
      </c>
      <c r="X61" s="10">
        <v>16.349603999999999</v>
      </c>
      <c r="Y61" s="105">
        <v>412.35874524270588</v>
      </c>
      <c r="Z61" s="121">
        <v>237.50282686578657</v>
      </c>
      <c r="AA61" s="10">
        <v>112.50562918367399</v>
      </c>
      <c r="AB61" s="10">
        <v>0.86554518651799861</v>
      </c>
      <c r="AC61" s="10">
        <v>0</v>
      </c>
      <c r="AD61" s="10">
        <v>0</v>
      </c>
      <c r="AE61" s="10">
        <v>0</v>
      </c>
      <c r="AF61" s="10">
        <v>0.12297599999999999</v>
      </c>
      <c r="AG61" s="10">
        <v>0</v>
      </c>
      <c r="AH61" s="10">
        <v>2.5942270000000001</v>
      </c>
      <c r="AI61" s="10">
        <v>4.2219509817777778</v>
      </c>
      <c r="AJ61" s="10">
        <v>0.19254770790257919</v>
      </c>
      <c r="AK61" s="10">
        <v>0</v>
      </c>
      <c r="AL61" s="10">
        <v>0</v>
      </c>
      <c r="AM61" s="10">
        <v>0</v>
      </c>
      <c r="AN61" s="10">
        <v>0</v>
      </c>
      <c r="AO61" s="10">
        <v>0.652115</v>
      </c>
      <c r="AP61" s="78">
        <v>22.155000000000001</v>
      </c>
      <c r="AQ61" s="10">
        <v>3.1932360000000002</v>
      </c>
      <c r="AR61" s="10">
        <v>34.451000000000001</v>
      </c>
      <c r="AS61" s="13">
        <v>0</v>
      </c>
      <c r="AT61" s="86">
        <v>418.45705392565884</v>
      </c>
      <c r="AU61" s="160">
        <v>1.4788842854208468E-2</v>
      </c>
      <c r="AV61" s="84"/>
      <c r="AW61" s="25"/>
      <c r="AX61" s="24"/>
      <c r="AY61" s="60"/>
      <c r="AZ61" s="60"/>
      <c r="BA61" s="60"/>
      <c r="BB61" s="14"/>
    </row>
    <row r="62" spans="1:54" ht="12.75" customHeight="1" x14ac:dyDescent="0.2">
      <c r="A62" s="109" t="s">
        <v>1081</v>
      </c>
      <c r="B62" s="1" t="s">
        <v>1110</v>
      </c>
      <c r="C62" s="54" t="s">
        <v>1111</v>
      </c>
      <c r="D62" s="109">
        <v>16.721546</v>
      </c>
      <c r="E62" s="10">
        <v>12.535383506229</v>
      </c>
      <c r="F62" s="10">
        <v>5.7818479979000983E-2</v>
      </c>
      <c r="G62" s="10">
        <v>0</v>
      </c>
      <c r="H62" s="10">
        <v>0</v>
      </c>
      <c r="I62" s="10">
        <v>0</v>
      </c>
      <c r="J62" s="10">
        <v>0</v>
      </c>
      <c r="K62" s="10">
        <v>0</v>
      </c>
      <c r="L62" s="10">
        <v>0</v>
      </c>
      <c r="M62" s="10">
        <v>0.21091276093429448</v>
      </c>
      <c r="N62" s="10">
        <v>0</v>
      </c>
      <c r="O62" s="10">
        <v>0</v>
      </c>
      <c r="P62" s="10">
        <v>0</v>
      </c>
      <c r="Q62" s="10">
        <v>0</v>
      </c>
      <c r="R62" s="10">
        <v>0</v>
      </c>
      <c r="S62" s="10">
        <v>0</v>
      </c>
      <c r="T62" s="10">
        <v>0</v>
      </c>
      <c r="U62" s="10">
        <v>0</v>
      </c>
      <c r="V62" s="10">
        <v>0</v>
      </c>
      <c r="W62" s="10">
        <v>0</v>
      </c>
      <c r="X62" s="10">
        <v>0</v>
      </c>
      <c r="Y62" s="105">
        <v>29.525660747142297</v>
      </c>
      <c r="Z62" s="121">
        <v>16.929568652409827</v>
      </c>
      <c r="AA62" s="10">
        <v>11.447766697944001</v>
      </c>
      <c r="AB62" s="10">
        <v>8.094587196999975E-2</v>
      </c>
      <c r="AC62" s="10">
        <v>0</v>
      </c>
      <c r="AD62" s="10">
        <v>0</v>
      </c>
      <c r="AE62" s="10">
        <v>0</v>
      </c>
      <c r="AF62" s="10">
        <v>0</v>
      </c>
      <c r="AG62" s="10">
        <v>0.23307153588833551</v>
      </c>
      <c r="AH62" s="10">
        <v>0.18685599999999999</v>
      </c>
      <c r="AI62" s="10">
        <v>0</v>
      </c>
      <c r="AJ62" s="10">
        <v>0</v>
      </c>
      <c r="AK62" s="10">
        <v>0</v>
      </c>
      <c r="AL62" s="10">
        <v>0</v>
      </c>
      <c r="AM62" s="10">
        <v>0</v>
      </c>
      <c r="AN62" s="10">
        <v>0</v>
      </c>
      <c r="AO62" s="10">
        <v>0</v>
      </c>
      <c r="AP62" s="78">
        <v>0</v>
      </c>
      <c r="AQ62" s="10">
        <v>0</v>
      </c>
      <c r="AR62" s="10">
        <v>0</v>
      </c>
      <c r="AS62" s="13">
        <v>0</v>
      </c>
      <c r="AT62" s="86">
        <v>28.87820875821216</v>
      </c>
      <c r="AU62" s="160">
        <v>-2.1928450457888608E-2</v>
      </c>
      <c r="AV62" s="84"/>
      <c r="AW62" s="25"/>
      <c r="AX62" s="24"/>
      <c r="AY62" s="60"/>
      <c r="AZ62" s="60"/>
      <c r="BA62" s="60"/>
      <c r="BB62" s="14"/>
    </row>
    <row r="63" spans="1:54" ht="12.75" customHeight="1" x14ac:dyDescent="0.2">
      <c r="A63" s="109" t="s">
        <v>1227</v>
      </c>
      <c r="B63" s="1" t="s">
        <v>1225</v>
      </c>
      <c r="C63" s="54" t="s">
        <v>1226</v>
      </c>
      <c r="D63" s="109">
        <v>85.182054466000011</v>
      </c>
      <c r="E63" s="10">
        <v>181.07943726586899</v>
      </c>
      <c r="F63" s="10">
        <v>0.86494837501102684</v>
      </c>
      <c r="G63" s="10">
        <v>0</v>
      </c>
      <c r="H63" s="10">
        <v>0</v>
      </c>
      <c r="I63" s="10">
        <v>0</v>
      </c>
      <c r="J63" s="10">
        <v>8.5826999999999987E-2</v>
      </c>
      <c r="K63" s="10">
        <v>8.5470000000000008E-3</v>
      </c>
      <c r="L63" s="10">
        <v>7.8549999999999991E-3</v>
      </c>
      <c r="M63" s="10">
        <v>0</v>
      </c>
      <c r="N63" s="10">
        <v>5.2737726711111108</v>
      </c>
      <c r="O63" s="10">
        <v>0.27345961434899219</v>
      </c>
      <c r="P63" s="10">
        <v>0.15854032084228339</v>
      </c>
      <c r="Q63" s="10">
        <v>2.560543</v>
      </c>
      <c r="R63" s="10">
        <v>0.1</v>
      </c>
      <c r="S63" s="10">
        <v>0</v>
      </c>
      <c r="T63" s="10">
        <v>0</v>
      </c>
      <c r="U63" s="10">
        <v>0.23221800000000001</v>
      </c>
      <c r="V63" s="10">
        <v>26.367999999999999</v>
      </c>
      <c r="W63" s="10">
        <v>0.97081200000000001</v>
      </c>
      <c r="X63" s="10">
        <v>8.8321710000000007</v>
      </c>
      <c r="Y63" s="105">
        <v>311.99818571318247</v>
      </c>
      <c r="Z63" s="121">
        <v>86.38422946026823</v>
      </c>
      <c r="AA63" s="10">
        <v>152.79638331811401</v>
      </c>
      <c r="AB63" s="10">
        <v>1.210927725015998</v>
      </c>
      <c r="AC63" s="10">
        <v>0</v>
      </c>
      <c r="AD63" s="10">
        <v>0</v>
      </c>
      <c r="AE63" s="10">
        <v>0</v>
      </c>
      <c r="AF63" s="10">
        <v>5.7217999999999991E-2</v>
      </c>
      <c r="AG63" s="10">
        <v>0</v>
      </c>
      <c r="AH63" s="10">
        <v>1.04583</v>
      </c>
      <c r="AI63" s="10">
        <v>7.5572825711111111</v>
      </c>
      <c r="AJ63" s="10">
        <v>0.27069666934776188</v>
      </c>
      <c r="AK63" s="10">
        <v>6.7316781884990726E-2</v>
      </c>
      <c r="AL63" s="10">
        <v>2.4688680000000001</v>
      </c>
      <c r="AM63" s="10">
        <v>0</v>
      </c>
      <c r="AN63" s="10">
        <v>0</v>
      </c>
      <c r="AO63" s="10">
        <v>0.173207</v>
      </c>
      <c r="AP63" s="78">
        <v>26.367999999999999</v>
      </c>
      <c r="AQ63" s="10">
        <v>0.97081200000000001</v>
      </c>
      <c r="AR63" s="10">
        <v>18.170000000000002</v>
      </c>
      <c r="AS63" s="13">
        <v>0</v>
      </c>
      <c r="AT63" s="86">
        <v>297.54077152574212</v>
      </c>
      <c r="AU63" s="160">
        <v>-4.6338135442655873E-2</v>
      </c>
      <c r="AV63" s="84"/>
      <c r="AW63" s="25"/>
      <c r="AX63" s="24"/>
      <c r="AY63" s="60"/>
      <c r="AZ63" s="60"/>
      <c r="BA63" s="60"/>
      <c r="BB63" s="14"/>
    </row>
    <row r="64" spans="1:54" ht="12.75" customHeight="1" x14ac:dyDescent="0.2">
      <c r="A64" s="109" t="s">
        <v>1132</v>
      </c>
      <c r="B64" s="1" t="s">
        <v>1228</v>
      </c>
      <c r="C64" s="54" t="s">
        <v>1229</v>
      </c>
      <c r="D64" s="109">
        <v>5.307067</v>
      </c>
      <c r="E64" s="10">
        <v>5.8082436564490001</v>
      </c>
      <c r="F64" s="10">
        <v>2.8793933221000247E-2</v>
      </c>
      <c r="G64" s="10">
        <v>-9.1116000000000003E-2</v>
      </c>
      <c r="H64" s="10">
        <v>0</v>
      </c>
      <c r="I64" s="10">
        <v>0</v>
      </c>
      <c r="J64" s="10">
        <v>0</v>
      </c>
      <c r="K64" s="10">
        <v>8.5470000000000008E-3</v>
      </c>
      <c r="L64" s="10">
        <v>7.8549999999999991E-3</v>
      </c>
      <c r="M64" s="10">
        <v>0</v>
      </c>
      <c r="N64" s="10">
        <v>1.0062649022222221</v>
      </c>
      <c r="O64" s="10">
        <v>9.057162537192227E-3</v>
      </c>
      <c r="P64" s="10">
        <v>8.3113404717197401E-2</v>
      </c>
      <c r="Q64" s="10">
        <v>0.61810399999999999</v>
      </c>
      <c r="R64" s="10">
        <v>0</v>
      </c>
      <c r="S64" s="10">
        <v>0</v>
      </c>
      <c r="T64" s="10">
        <v>0</v>
      </c>
      <c r="U64" s="10">
        <v>0</v>
      </c>
      <c r="V64" s="10">
        <v>0</v>
      </c>
      <c r="W64" s="10">
        <v>0</v>
      </c>
      <c r="X64" s="10">
        <v>0</v>
      </c>
      <c r="Y64" s="105">
        <v>12.785930059146613</v>
      </c>
      <c r="Z64" s="121">
        <v>5.3195316108219552</v>
      </c>
      <c r="AA64" s="10">
        <v>4.8925506609180003</v>
      </c>
      <c r="AB64" s="10">
        <v>4.0311506510000213E-2</v>
      </c>
      <c r="AC64" s="10">
        <v>-9.1116000000000003E-2</v>
      </c>
      <c r="AD64" s="10">
        <v>0</v>
      </c>
      <c r="AE64" s="10">
        <v>0</v>
      </c>
      <c r="AF64" s="10">
        <v>0</v>
      </c>
      <c r="AG64" s="10">
        <v>0</v>
      </c>
      <c r="AH64" s="10">
        <v>6.1303000000000003E-2</v>
      </c>
      <c r="AI64" s="10">
        <v>1.2115019297777778</v>
      </c>
      <c r="AJ64" s="10">
        <v>8.9656519789804087E-3</v>
      </c>
      <c r="AK64" s="10">
        <v>2.5335096007804873E-2</v>
      </c>
      <c r="AL64" s="10">
        <v>0.54393199999999997</v>
      </c>
      <c r="AM64" s="10">
        <v>0</v>
      </c>
      <c r="AN64" s="10">
        <v>0</v>
      </c>
      <c r="AO64" s="10">
        <v>0</v>
      </c>
      <c r="AP64" s="78">
        <v>0</v>
      </c>
      <c r="AQ64" s="10">
        <v>0</v>
      </c>
      <c r="AR64" s="10">
        <v>0</v>
      </c>
      <c r="AS64" s="13">
        <v>0</v>
      </c>
      <c r="AT64" s="86">
        <v>12.012315456014521</v>
      </c>
      <c r="AU64" s="160">
        <v>-6.050514898434587E-2</v>
      </c>
      <c r="AV64" s="84"/>
      <c r="AW64" s="25"/>
      <c r="AX64" s="24"/>
      <c r="AY64" s="60"/>
      <c r="AZ64" s="60"/>
      <c r="BA64" s="60"/>
      <c r="BB64" s="14"/>
    </row>
    <row r="65" spans="1:54" ht="12.75" customHeight="1" x14ac:dyDescent="0.2">
      <c r="A65" s="109" t="s">
        <v>1132</v>
      </c>
      <c r="B65" s="1" t="s">
        <v>1230</v>
      </c>
      <c r="C65" s="54" t="s">
        <v>1231</v>
      </c>
      <c r="D65" s="109">
        <v>8.6496225199999994</v>
      </c>
      <c r="E65" s="10">
        <v>8.8724121790890003</v>
      </c>
      <c r="F65" s="10">
        <v>4.4315946224000306E-2</v>
      </c>
      <c r="G65" s="10">
        <v>-7.3180999999999996E-2</v>
      </c>
      <c r="H65" s="10">
        <v>0</v>
      </c>
      <c r="I65" s="10">
        <v>0</v>
      </c>
      <c r="J65" s="10">
        <v>0</v>
      </c>
      <c r="K65" s="10">
        <v>8.5470000000000008E-3</v>
      </c>
      <c r="L65" s="10">
        <v>7.8549999999999991E-3</v>
      </c>
      <c r="M65" s="10">
        <v>0</v>
      </c>
      <c r="N65" s="10">
        <v>2.5268425848888891</v>
      </c>
      <c r="O65" s="10">
        <v>1.3939628353554195E-2</v>
      </c>
      <c r="P65" s="10">
        <v>8.8886025018536152E-2</v>
      </c>
      <c r="Q65" s="10">
        <v>0.75284399999999996</v>
      </c>
      <c r="R65" s="10">
        <v>0</v>
      </c>
      <c r="S65" s="10">
        <v>0</v>
      </c>
      <c r="T65" s="10">
        <v>0</v>
      </c>
      <c r="U65" s="10">
        <v>0</v>
      </c>
      <c r="V65" s="10">
        <v>0</v>
      </c>
      <c r="W65" s="10">
        <v>0</v>
      </c>
      <c r="X65" s="10">
        <v>0</v>
      </c>
      <c r="Y65" s="105">
        <v>20.892083883573974</v>
      </c>
      <c r="Z65" s="121">
        <v>8.7082362300553857</v>
      </c>
      <c r="AA65" s="10">
        <v>7.4922845354890004</v>
      </c>
      <c r="AB65" s="10">
        <v>6.2042324713000099E-2</v>
      </c>
      <c r="AC65" s="10">
        <v>-7.3180999999999996E-2</v>
      </c>
      <c r="AD65" s="10">
        <v>0</v>
      </c>
      <c r="AE65" s="10">
        <v>0</v>
      </c>
      <c r="AF65" s="10">
        <v>0</v>
      </c>
      <c r="AG65" s="10">
        <v>0</v>
      </c>
      <c r="AH65" s="10">
        <v>9.9652000000000004E-2</v>
      </c>
      <c r="AI65" s="10">
        <v>3.002717960888889</v>
      </c>
      <c r="AJ65" s="10">
        <v>1.379878698445423E-2</v>
      </c>
      <c r="AK65" s="10">
        <v>2.8261138550448706E-2</v>
      </c>
      <c r="AL65" s="10">
        <v>0.71411800000000003</v>
      </c>
      <c r="AM65" s="10">
        <v>0</v>
      </c>
      <c r="AN65" s="10">
        <v>0</v>
      </c>
      <c r="AO65" s="10">
        <v>0</v>
      </c>
      <c r="AP65" s="78">
        <v>0</v>
      </c>
      <c r="AQ65" s="10">
        <v>0</v>
      </c>
      <c r="AR65" s="10">
        <v>0</v>
      </c>
      <c r="AS65" s="13">
        <v>0</v>
      </c>
      <c r="AT65" s="86">
        <v>20.047929976681178</v>
      </c>
      <c r="AU65" s="160">
        <v>-4.0405443114102026E-2</v>
      </c>
      <c r="AV65" s="84"/>
      <c r="AW65" s="25"/>
      <c r="AX65" s="24"/>
      <c r="AY65" s="60"/>
      <c r="AZ65" s="60"/>
      <c r="BA65" s="60"/>
      <c r="BB65" s="14"/>
    </row>
    <row r="66" spans="1:54" ht="12.75" customHeight="1" x14ac:dyDescent="0.2">
      <c r="A66" s="109" t="s">
        <v>1132</v>
      </c>
      <c r="B66" s="1" t="s">
        <v>1232</v>
      </c>
      <c r="C66" s="54" t="s">
        <v>1233</v>
      </c>
      <c r="D66" s="109">
        <v>5.9990940000000004</v>
      </c>
      <c r="E66" s="10">
        <v>6.4556935063180001</v>
      </c>
      <c r="F66" s="10">
        <v>3.1532019164000641E-2</v>
      </c>
      <c r="G66" s="10">
        <v>-5.3884000000000001E-2</v>
      </c>
      <c r="H66" s="10">
        <v>0</v>
      </c>
      <c r="I66" s="10">
        <v>0</v>
      </c>
      <c r="J66" s="10">
        <v>0</v>
      </c>
      <c r="K66" s="10">
        <v>8.5470000000000008E-3</v>
      </c>
      <c r="L66" s="10">
        <v>7.8549999999999991E-3</v>
      </c>
      <c r="M66" s="10">
        <v>0</v>
      </c>
      <c r="N66" s="10">
        <v>1.3096785573333334</v>
      </c>
      <c r="O66" s="10">
        <v>1.0038448912536453E-2</v>
      </c>
      <c r="P66" s="10">
        <v>8.2707456541842223E-2</v>
      </c>
      <c r="Q66" s="10">
        <v>0.60594999999999999</v>
      </c>
      <c r="R66" s="10">
        <v>0</v>
      </c>
      <c r="S66" s="10">
        <v>0</v>
      </c>
      <c r="T66" s="10">
        <v>0</v>
      </c>
      <c r="U66" s="10">
        <v>0</v>
      </c>
      <c r="V66" s="10">
        <v>0</v>
      </c>
      <c r="W66" s="10">
        <v>0</v>
      </c>
      <c r="X66" s="10">
        <v>0</v>
      </c>
      <c r="Y66" s="105">
        <v>14.457211988269712</v>
      </c>
      <c r="Z66" s="121">
        <v>6.0436942410549888</v>
      </c>
      <c r="AA66" s="10">
        <v>5.4605393982079997</v>
      </c>
      <c r="AB66" s="10">
        <v>4.414482683000015E-2</v>
      </c>
      <c r="AC66" s="10">
        <v>-5.3884000000000001E-2</v>
      </c>
      <c r="AD66" s="10">
        <v>0</v>
      </c>
      <c r="AE66" s="10">
        <v>0</v>
      </c>
      <c r="AF66" s="10">
        <v>0</v>
      </c>
      <c r="AG66" s="10">
        <v>0</v>
      </c>
      <c r="AH66" s="10">
        <v>6.9393999999999997E-2</v>
      </c>
      <c r="AI66" s="10">
        <v>1.7012402337777777</v>
      </c>
      <c r="AJ66" s="10">
        <v>9.9370237631262685E-3</v>
      </c>
      <c r="AK66" s="10">
        <v>2.5265141433862985E-2</v>
      </c>
      <c r="AL66" s="10">
        <v>0.538412</v>
      </c>
      <c r="AM66" s="10">
        <v>0</v>
      </c>
      <c r="AN66" s="10">
        <v>0</v>
      </c>
      <c r="AO66" s="10">
        <v>0</v>
      </c>
      <c r="AP66" s="78">
        <v>0</v>
      </c>
      <c r="AQ66" s="10">
        <v>0</v>
      </c>
      <c r="AR66" s="10">
        <v>0</v>
      </c>
      <c r="AS66" s="13">
        <v>0</v>
      </c>
      <c r="AT66" s="86">
        <v>13.838742865067754</v>
      </c>
      <c r="AU66" s="160">
        <v>-4.2779280244612264E-2</v>
      </c>
      <c r="AV66" s="84"/>
      <c r="AW66" s="25"/>
      <c r="AX66" s="24"/>
      <c r="AY66" s="60"/>
      <c r="AZ66" s="60"/>
      <c r="BA66" s="60"/>
      <c r="BB66" s="14"/>
    </row>
    <row r="67" spans="1:54" ht="12.75" customHeight="1" x14ac:dyDescent="0.2">
      <c r="A67" s="109" t="s">
        <v>1132</v>
      </c>
      <c r="B67" s="1" t="s">
        <v>1234</v>
      </c>
      <c r="C67" s="54" t="s">
        <v>1235</v>
      </c>
      <c r="D67" s="109">
        <v>6.7263419999999998</v>
      </c>
      <c r="E67" s="10">
        <v>4.3605200302569997</v>
      </c>
      <c r="F67" s="10">
        <v>2.1397474975999444E-2</v>
      </c>
      <c r="G67" s="10">
        <v>-3.5640999999999999E-2</v>
      </c>
      <c r="H67" s="10">
        <v>0</v>
      </c>
      <c r="I67" s="10">
        <v>0</v>
      </c>
      <c r="J67" s="10">
        <v>0</v>
      </c>
      <c r="K67" s="10">
        <v>8.5470000000000008E-3</v>
      </c>
      <c r="L67" s="10">
        <v>7.8549999999999991E-3</v>
      </c>
      <c r="M67" s="10">
        <v>0</v>
      </c>
      <c r="N67" s="10">
        <v>0.68604611200000021</v>
      </c>
      <c r="O67" s="10">
        <v>6.7305986734006841E-3</v>
      </c>
      <c r="P67" s="10">
        <v>7.2565238143835586E-2</v>
      </c>
      <c r="Q67" s="10">
        <v>0.46076400000000001</v>
      </c>
      <c r="R67" s="10">
        <v>0</v>
      </c>
      <c r="S67" s="10">
        <v>0</v>
      </c>
      <c r="T67" s="10">
        <v>0</v>
      </c>
      <c r="U67" s="10">
        <v>0</v>
      </c>
      <c r="V67" s="10">
        <v>0</v>
      </c>
      <c r="W67" s="10">
        <v>0</v>
      </c>
      <c r="X67" s="10">
        <v>0</v>
      </c>
      <c r="Y67" s="105">
        <v>12.315126454050233</v>
      </c>
      <c r="Z67" s="121">
        <v>6.7537661614550748</v>
      </c>
      <c r="AA67" s="10">
        <v>3.6941350376019999</v>
      </c>
      <c r="AB67" s="10">
        <v>2.9956464965000051E-2</v>
      </c>
      <c r="AC67" s="10">
        <v>-3.5640999999999999E-2</v>
      </c>
      <c r="AD67" s="10">
        <v>0</v>
      </c>
      <c r="AE67" s="10">
        <v>0</v>
      </c>
      <c r="AF67" s="10">
        <v>0</v>
      </c>
      <c r="AG67" s="10">
        <v>0</v>
      </c>
      <c r="AH67" s="10">
        <v>7.6135999999999995E-2</v>
      </c>
      <c r="AI67" s="10">
        <v>0.8205049137777779</v>
      </c>
      <c r="AJ67" s="10">
        <v>6.6625949427429384E-3</v>
      </c>
      <c r="AK67" s="10">
        <v>1.9435919543416908E-2</v>
      </c>
      <c r="AL67" s="10">
        <v>0.405472</v>
      </c>
      <c r="AM67" s="10">
        <v>0</v>
      </c>
      <c r="AN67" s="10">
        <v>0</v>
      </c>
      <c r="AO67" s="10">
        <v>0</v>
      </c>
      <c r="AP67" s="78">
        <v>0</v>
      </c>
      <c r="AQ67" s="10">
        <v>0</v>
      </c>
      <c r="AR67" s="10">
        <v>0</v>
      </c>
      <c r="AS67" s="13">
        <v>0</v>
      </c>
      <c r="AT67" s="86">
        <v>11.770428092286013</v>
      </c>
      <c r="AU67" s="160">
        <v>-4.4230025878871815E-2</v>
      </c>
      <c r="AV67" s="84"/>
      <c r="AW67" s="25"/>
      <c r="AX67" s="24"/>
      <c r="AY67" s="60"/>
      <c r="AZ67" s="60"/>
      <c r="BA67" s="60"/>
      <c r="BB67" s="14"/>
    </row>
    <row r="68" spans="1:54" ht="12.75" customHeight="1" x14ac:dyDescent="0.2">
      <c r="A68" s="109" t="s">
        <v>1165</v>
      </c>
      <c r="B68" s="1" t="s">
        <v>1236</v>
      </c>
      <c r="C68" s="54" t="s">
        <v>1237</v>
      </c>
      <c r="D68" s="109">
        <v>119.58790399999999</v>
      </c>
      <c r="E68" s="10">
        <v>67.270706090985001</v>
      </c>
      <c r="F68" s="10">
        <v>0.30417632693200558</v>
      </c>
      <c r="G68" s="10">
        <v>-0.86075999999999997</v>
      </c>
      <c r="H68" s="10">
        <v>0</v>
      </c>
      <c r="I68" s="10">
        <v>0</v>
      </c>
      <c r="J68" s="10">
        <v>6.5874000000000016E-2</v>
      </c>
      <c r="K68" s="10">
        <v>8.5470000000000008E-3</v>
      </c>
      <c r="L68" s="10">
        <v>7.8549999999999991E-3</v>
      </c>
      <c r="M68" s="10">
        <v>0</v>
      </c>
      <c r="N68" s="10">
        <v>6.9474118744444446</v>
      </c>
      <c r="O68" s="10">
        <v>9.7460863799041828E-2</v>
      </c>
      <c r="P68" s="10">
        <v>0.11027575389426357</v>
      </c>
      <c r="Q68" s="10">
        <v>1.164331</v>
      </c>
      <c r="R68" s="10">
        <v>0</v>
      </c>
      <c r="S68" s="10">
        <v>0</v>
      </c>
      <c r="T68" s="10">
        <v>0</v>
      </c>
      <c r="U68" s="10">
        <v>0.15640200000000001</v>
      </c>
      <c r="V68" s="10">
        <v>10.148999999999999</v>
      </c>
      <c r="W68" s="10">
        <v>1.1895690000000001</v>
      </c>
      <c r="X68" s="10">
        <v>6.3594900000000001</v>
      </c>
      <c r="Y68" s="105">
        <v>212.55824291005476</v>
      </c>
      <c r="Z68" s="121">
        <v>120.87044248476542</v>
      </c>
      <c r="AA68" s="10">
        <v>59.010186853694002</v>
      </c>
      <c r="AB68" s="10">
        <v>0.42584685770600289</v>
      </c>
      <c r="AC68" s="10">
        <v>-0.86075999999999997</v>
      </c>
      <c r="AD68" s="10">
        <v>0</v>
      </c>
      <c r="AE68" s="10">
        <v>0</v>
      </c>
      <c r="AF68" s="10">
        <v>4.3916000000000004E-2</v>
      </c>
      <c r="AG68" s="10">
        <v>0</v>
      </c>
      <c r="AH68" s="10">
        <v>1.311677</v>
      </c>
      <c r="AI68" s="10">
        <v>9.0701273566666671</v>
      </c>
      <c r="AJ68" s="10">
        <v>9.6476151642951785E-2</v>
      </c>
      <c r="AK68" s="10">
        <v>3.9765873731654897E-2</v>
      </c>
      <c r="AL68" s="10">
        <v>1.050192</v>
      </c>
      <c r="AM68" s="10">
        <v>0</v>
      </c>
      <c r="AN68" s="10">
        <v>0</v>
      </c>
      <c r="AO68" s="10">
        <v>0.116657</v>
      </c>
      <c r="AP68" s="78">
        <v>10.148999999999999</v>
      </c>
      <c r="AQ68" s="10">
        <v>1.1895690000000001</v>
      </c>
      <c r="AR68" s="10">
        <v>13.954000000000001</v>
      </c>
      <c r="AS68" s="13">
        <v>0</v>
      </c>
      <c r="AT68" s="86">
        <v>216.46709657820671</v>
      </c>
      <c r="AU68" s="160">
        <v>1.8389565206398523E-2</v>
      </c>
      <c r="AV68" s="84"/>
      <c r="AW68" s="25"/>
      <c r="AX68" s="24"/>
      <c r="AY68" s="60"/>
      <c r="AZ68" s="60"/>
      <c r="BA68" s="60"/>
      <c r="BB68" s="14"/>
    </row>
    <row r="69" spans="1:54" ht="12.75" customHeight="1" x14ac:dyDescent="0.2">
      <c r="A69" s="109" t="s">
        <v>1132</v>
      </c>
      <c r="B69" s="1" t="s">
        <v>1238</v>
      </c>
      <c r="C69" s="54" t="s">
        <v>1239</v>
      </c>
      <c r="D69" s="109">
        <v>6.3406650000000004</v>
      </c>
      <c r="E69" s="10">
        <v>8.2355660974870002</v>
      </c>
      <c r="F69" s="10">
        <v>4.058536853799969E-2</v>
      </c>
      <c r="G69" s="10">
        <v>-0.27818100000000001</v>
      </c>
      <c r="H69" s="10">
        <v>0</v>
      </c>
      <c r="I69" s="10">
        <v>0</v>
      </c>
      <c r="J69" s="10">
        <v>0</v>
      </c>
      <c r="K69" s="10">
        <v>8.5470000000000008E-3</v>
      </c>
      <c r="L69" s="10">
        <v>7.8549999999999991E-3</v>
      </c>
      <c r="M69" s="10">
        <v>0</v>
      </c>
      <c r="N69" s="10">
        <v>2.8969325626666667</v>
      </c>
      <c r="O69" s="10">
        <v>1.2861624280796251E-2</v>
      </c>
      <c r="P69" s="10">
        <v>8.571642752673421E-2</v>
      </c>
      <c r="Q69" s="10">
        <v>0.73497900000000005</v>
      </c>
      <c r="R69" s="10">
        <v>0</v>
      </c>
      <c r="S69" s="10">
        <v>0</v>
      </c>
      <c r="T69" s="10">
        <v>0</v>
      </c>
      <c r="U69" s="10">
        <v>0</v>
      </c>
      <c r="V69" s="10">
        <v>0</v>
      </c>
      <c r="W69" s="10">
        <v>0</v>
      </c>
      <c r="X69" s="10">
        <v>0</v>
      </c>
      <c r="Y69" s="105">
        <v>18.085527080499194</v>
      </c>
      <c r="Z69" s="121">
        <v>6.416758015728468</v>
      </c>
      <c r="AA69" s="10">
        <v>6.9394796051759995</v>
      </c>
      <c r="AB69" s="10">
        <v>5.6819515953000166E-2</v>
      </c>
      <c r="AC69" s="10">
        <v>-0.27818100000000001</v>
      </c>
      <c r="AD69" s="10">
        <v>0</v>
      </c>
      <c r="AE69" s="10">
        <v>0</v>
      </c>
      <c r="AF69" s="10">
        <v>0</v>
      </c>
      <c r="AG69" s="10">
        <v>0</v>
      </c>
      <c r="AH69" s="10">
        <v>7.1095000000000005E-2</v>
      </c>
      <c r="AI69" s="10">
        <v>3.775074944888889</v>
      </c>
      <c r="AJ69" s="10">
        <v>1.2731674706344733E-2</v>
      </c>
      <c r="AK69" s="10">
        <v>2.6593630006575292E-2</v>
      </c>
      <c r="AL69" s="10">
        <v>0.64678199999999997</v>
      </c>
      <c r="AM69" s="10">
        <v>0</v>
      </c>
      <c r="AN69" s="10">
        <v>0</v>
      </c>
      <c r="AO69" s="10">
        <v>0</v>
      </c>
      <c r="AP69" s="78">
        <v>0</v>
      </c>
      <c r="AQ69" s="10">
        <v>0</v>
      </c>
      <c r="AR69" s="10">
        <v>0</v>
      </c>
      <c r="AS69" s="13">
        <v>0</v>
      </c>
      <c r="AT69" s="86">
        <v>17.667153386459276</v>
      </c>
      <c r="AU69" s="160">
        <v>-2.3133066135021925E-2</v>
      </c>
      <c r="AV69" s="84"/>
      <c r="AW69" s="25"/>
      <c r="AX69" s="24"/>
      <c r="AY69" s="60"/>
      <c r="AZ69" s="60"/>
      <c r="BA69" s="60"/>
      <c r="BB69" s="14"/>
    </row>
    <row r="70" spans="1:54" ht="12.75" customHeight="1" x14ac:dyDescent="0.2">
      <c r="A70" s="109" t="s">
        <v>1132</v>
      </c>
      <c r="B70" s="1" t="s">
        <v>1240</v>
      </c>
      <c r="C70" s="54" t="s">
        <v>1241</v>
      </c>
      <c r="D70" s="109">
        <v>10.508376999999999</v>
      </c>
      <c r="E70" s="10">
        <v>6.4425644375769995</v>
      </c>
      <c r="F70" s="10">
        <v>3.2221782634000294E-2</v>
      </c>
      <c r="G70" s="10">
        <v>-0.18198300000000001</v>
      </c>
      <c r="H70" s="10">
        <v>0</v>
      </c>
      <c r="I70" s="10">
        <v>0</v>
      </c>
      <c r="J70" s="10">
        <v>0</v>
      </c>
      <c r="K70" s="10">
        <v>8.5470000000000008E-3</v>
      </c>
      <c r="L70" s="10">
        <v>7.8549999999999991E-3</v>
      </c>
      <c r="M70" s="10">
        <v>0</v>
      </c>
      <c r="N70" s="10">
        <v>1.4050717982222223</v>
      </c>
      <c r="O70" s="10">
        <v>1.0135396241911737E-2</v>
      </c>
      <c r="P70" s="10">
        <v>8.6444917971463961E-2</v>
      </c>
      <c r="Q70" s="10">
        <v>0.760903</v>
      </c>
      <c r="R70" s="10">
        <v>0</v>
      </c>
      <c r="S70" s="10">
        <v>0</v>
      </c>
      <c r="T70" s="10">
        <v>0</v>
      </c>
      <c r="U70" s="10">
        <v>0</v>
      </c>
      <c r="V70" s="10">
        <v>0</v>
      </c>
      <c r="W70" s="10">
        <v>0</v>
      </c>
      <c r="X70" s="10">
        <v>0</v>
      </c>
      <c r="Y70" s="105">
        <v>19.080137332646597</v>
      </c>
      <c r="Z70" s="121">
        <v>10.528864470769097</v>
      </c>
      <c r="AA70" s="10">
        <v>5.4288742721699998</v>
      </c>
      <c r="AB70" s="10">
        <v>4.5110495687999762E-2</v>
      </c>
      <c r="AC70" s="10">
        <v>-0.18198300000000001</v>
      </c>
      <c r="AD70" s="10">
        <v>0</v>
      </c>
      <c r="AE70" s="10">
        <v>0</v>
      </c>
      <c r="AF70" s="10">
        <v>0</v>
      </c>
      <c r="AG70" s="10">
        <v>0</v>
      </c>
      <c r="AH70" s="10">
        <v>0.11418399999999999</v>
      </c>
      <c r="AI70" s="10">
        <v>1.6305641271111113</v>
      </c>
      <c r="AJ70" s="10">
        <v>1.0032991568926498E-2</v>
      </c>
      <c r="AK70" s="10">
        <v>2.7253674179175753E-2</v>
      </c>
      <c r="AL70" s="10">
        <v>0.66959500000000005</v>
      </c>
      <c r="AM70" s="10">
        <v>0</v>
      </c>
      <c r="AN70" s="10">
        <v>0</v>
      </c>
      <c r="AO70" s="10">
        <v>0</v>
      </c>
      <c r="AP70" s="78">
        <v>0</v>
      </c>
      <c r="AQ70" s="10">
        <v>0</v>
      </c>
      <c r="AR70" s="10">
        <v>0</v>
      </c>
      <c r="AS70" s="13">
        <v>0</v>
      </c>
      <c r="AT70" s="86">
        <v>18.272496031486309</v>
      </c>
      <c r="AU70" s="160">
        <v>-4.232890398427025E-2</v>
      </c>
      <c r="AV70" s="84"/>
      <c r="AW70" s="25"/>
      <c r="AX70" s="24"/>
      <c r="AY70" s="60"/>
      <c r="AZ70" s="60"/>
      <c r="BA70" s="60"/>
      <c r="BB70" s="14"/>
    </row>
    <row r="71" spans="1:54" ht="12.75" customHeight="1" x14ac:dyDescent="0.2">
      <c r="A71" s="109" t="s">
        <v>1132</v>
      </c>
      <c r="B71" s="1" t="s">
        <v>1242</v>
      </c>
      <c r="C71" s="54" t="s">
        <v>1243</v>
      </c>
      <c r="D71" s="109">
        <v>7.3062502800000004</v>
      </c>
      <c r="E71" s="10">
        <v>5.532680406821</v>
      </c>
      <c r="F71" s="10">
        <v>2.6864066289999523E-2</v>
      </c>
      <c r="G71" s="10">
        <v>-1.6986000000000001E-2</v>
      </c>
      <c r="H71" s="10">
        <v>0</v>
      </c>
      <c r="I71" s="10">
        <v>0</v>
      </c>
      <c r="J71" s="10">
        <v>0</v>
      </c>
      <c r="K71" s="10">
        <v>8.5470000000000008E-3</v>
      </c>
      <c r="L71" s="10">
        <v>7.8549999999999991E-3</v>
      </c>
      <c r="M71" s="10">
        <v>0</v>
      </c>
      <c r="N71" s="10">
        <v>1.0893727404444447</v>
      </c>
      <c r="O71" s="10">
        <v>8.5569896594667894E-3</v>
      </c>
      <c r="P71" s="10">
        <v>8.1767070048835128E-2</v>
      </c>
      <c r="Q71" s="10">
        <v>0.63501799999999997</v>
      </c>
      <c r="R71" s="10">
        <v>0</v>
      </c>
      <c r="S71" s="10">
        <v>0</v>
      </c>
      <c r="T71" s="10">
        <v>0</v>
      </c>
      <c r="U71" s="10">
        <v>0</v>
      </c>
      <c r="V71" s="10">
        <v>0</v>
      </c>
      <c r="W71" s="10">
        <v>0</v>
      </c>
      <c r="X71" s="10">
        <v>0</v>
      </c>
      <c r="Y71" s="105">
        <v>14.679925553263747</v>
      </c>
      <c r="Z71" s="121">
        <v>7.3572110898104741</v>
      </c>
      <c r="AA71" s="10">
        <v>4.6894991347160007</v>
      </c>
      <c r="AB71" s="10">
        <v>3.7609692805999892E-2</v>
      </c>
      <c r="AC71" s="10">
        <v>-1.6986000000000001E-2</v>
      </c>
      <c r="AD71" s="10">
        <v>0</v>
      </c>
      <c r="AE71" s="10">
        <v>0</v>
      </c>
      <c r="AF71" s="10">
        <v>0</v>
      </c>
      <c r="AG71" s="10">
        <v>0</v>
      </c>
      <c r="AH71" s="10">
        <v>8.1778000000000003E-2</v>
      </c>
      <c r="AI71" s="10">
        <v>1.6056849644444444</v>
      </c>
      <c r="AJ71" s="10">
        <v>8.4705326816732415E-3</v>
      </c>
      <c r="AK71" s="10">
        <v>2.508302351534315E-2</v>
      </c>
      <c r="AL71" s="10">
        <v>0.55881599999999998</v>
      </c>
      <c r="AM71" s="10">
        <v>0</v>
      </c>
      <c r="AN71" s="10">
        <v>0</v>
      </c>
      <c r="AO71" s="10">
        <v>0</v>
      </c>
      <c r="AP71" s="78">
        <v>0</v>
      </c>
      <c r="AQ71" s="10">
        <v>0</v>
      </c>
      <c r="AR71" s="10">
        <v>0</v>
      </c>
      <c r="AS71" s="13">
        <v>0</v>
      </c>
      <c r="AT71" s="86">
        <v>14.347166437973936</v>
      </c>
      <c r="AU71" s="160">
        <v>-2.2667629619949226E-2</v>
      </c>
      <c r="AV71" s="84"/>
      <c r="AW71" s="25"/>
      <c r="AX71" s="24"/>
      <c r="AY71" s="60"/>
      <c r="AZ71" s="60"/>
      <c r="BA71" s="60"/>
      <c r="BB71" s="14"/>
    </row>
    <row r="72" spans="1:54" ht="12.75" customHeight="1" x14ac:dyDescent="0.2">
      <c r="A72" s="109" t="s">
        <v>1132</v>
      </c>
      <c r="B72" s="1" t="s">
        <v>1244</v>
      </c>
      <c r="C72" s="54" t="s">
        <v>1245</v>
      </c>
      <c r="D72" s="109">
        <v>5.8797120099999995</v>
      </c>
      <c r="E72" s="10">
        <v>7.3298435041159999</v>
      </c>
      <c r="F72" s="10">
        <v>3.6104740971000866E-2</v>
      </c>
      <c r="G72" s="10">
        <v>-0.34945700000000002</v>
      </c>
      <c r="H72" s="10">
        <v>0</v>
      </c>
      <c r="I72" s="10">
        <v>0</v>
      </c>
      <c r="J72" s="10">
        <v>0</v>
      </c>
      <c r="K72" s="10">
        <v>8.5470000000000008E-3</v>
      </c>
      <c r="L72" s="10">
        <v>7.8549999999999991E-3</v>
      </c>
      <c r="M72" s="10">
        <v>0</v>
      </c>
      <c r="N72" s="10">
        <v>2.026312247111111</v>
      </c>
      <c r="O72" s="10">
        <v>1.1442506041326352E-2</v>
      </c>
      <c r="P72" s="10">
        <v>7.8582151830787206E-2</v>
      </c>
      <c r="Q72" s="10">
        <v>0.64574500000000001</v>
      </c>
      <c r="R72" s="10">
        <v>0</v>
      </c>
      <c r="S72" s="10">
        <v>0</v>
      </c>
      <c r="T72" s="10">
        <v>0</v>
      </c>
      <c r="U72" s="10">
        <v>0</v>
      </c>
      <c r="V72" s="10">
        <v>0</v>
      </c>
      <c r="W72" s="10">
        <v>0</v>
      </c>
      <c r="X72" s="10">
        <v>0</v>
      </c>
      <c r="Y72" s="105">
        <v>15.674687160070224</v>
      </c>
      <c r="Z72" s="121">
        <v>5.9220292498045124</v>
      </c>
      <c r="AA72" s="10">
        <v>6.1784087404460006</v>
      </c>
      <c r="AB72" s="10">
        <v>5.0546637360999826E-2</v>
      </c>
      <c r="AC72" s="10">
        <v>-0.34945700000000002</v>
      </c>
      <c r="AD72" s="10">
        <v>0</v>
      </c>
      <c r="AE72" s="10">
        <v>0</v>
      </c>
      <c r="AF72" s="10">
        <v>0</v>
      </c>
      <c r="AG72" s="10">
        <v>0</v>
      </c>
      <c r="AH72" s="10">
        <v>6.4364000000000005E-2</v>
      </c>
      <c r="AI72" s="10">
        <v>2.7123286044444446</v>
      </c>
      <c r="AJ72" s="10">
        <v>1.1326894765622283E-2</v>
      </c>
      <c r="AK72" s="10">
        <v>2.312038533478139E-2</v>
      </c>
      <c r="AL72" s="10">
        <v>0.56308000000000002</v>
      </c>
      <c r="AM72" s="10">
        <v>0</v>
      </c>
      <c r="AN72" s="10">
        <v>0</v>
      </c>
      <c r="AO72" s="10">
        <v>0</v>
      </c>
      <c r="AP72" s="78">
        <v>0</v>
      </c>
      <c r="AQ72" s="10">
        <v>0</v>
      </c>
      <c r="AR72" s="10">
        <v>0</v>
      </c>
      <c r="AS72" s="13">
        <v>0</v>
      </c>
      <c r="AT72" s="86">
        <v>15.175747512156359</v>
      </c>
      <c r="AU72" s="160">
        <v>-3.1830915846592853E-2</v>
      </c>
      <c r="AV72" s="84"/>
      <c r="AW72" s="25"/>
      <c r="AX72" s="24"/>
      <c r="AY72" s="60"/>
      <c r="AZ72" s="60"/>
      <c r="BA72" s="60"/>
      <c r="BB72" s="14"/>
    </row>
    <row r="73" spans="1:54" ht="12.75" customHeight="1" x14ac:dyDescent="0.2">
      <c r="A73" s="109" t="s">
        <v>1165</v>
      </c>
      <c r="B73" s="1" t="s">
        <v>1246</v>
      </c>
      <c r="C73" s="54" t="s">
        <v>1247</v>
      </c>
      <c r="D73" s="109">
        <v>167.30577400000001</v>
      </c>
      <c r="E73" s="10">
        <v>89.021188720726002</v>
      </c>
      <c r="F73" s="10">
        <v>0.40215498130300642</v>
      </c>
      <c r="G73" s="10">
        <v>-0.37903100000000001</v>
      </c>
      <c r="H73" s="10">
        <v>0</v>
      </c>
      <c r="I73" s="10">
        <v>0</v>
      </c>
      <c r="J73" s="10">
        <v>5.1751999999999992E-2</v>
      </c>
      <c r="K73" s="10">
        <v>8.5470000000000008E-3</v>
      </c>
      <c r="L73" s="10">
        <v>7.8549999999999991E-3</v>
      </c>
      <c r="M73" s="10">
        <v>0</v>
      </c>
      <c r="N73" s="10">
        <v>5.2751161766666668</v>
      </c>
      <c r="O73" s="10">
        <v>0.12895324955976692</v>
      </c>
      <c r="P73" s="10">
        <v>0.13541088538950752</v>
      </c>
      <c r="Q73" s="10">
        <v>1.7602450000000001</v>
      </c>
      <c r="R73" s="10">
        <v>0</v>
      </c>
      <c r="S73" s="10">
        <v>0</v>
      </c>
      <c r="T73" s="10">
        <v>0</v>
      </c>
      <c r="U73" s="10">
        <v>0.26199699999999998</v>
      </c>
      <c r="V73" s="10">
        <v>14.273999999999999</v>
      </c>
      <c r="W73" s="10">
        <v>2.2721650000000002</v>
      </c>
      <c r="X73" s="10">
        <v>10.346169</v>
      </c>
      <c r="Y73" s="105">
        <v>290.87229701364487</v>
      </c>
      <c r="Z73" s="121">
        <v>168.17280122033432</v>
      </c>
      <c r="AA73" s="10">
        <v>77.547669755817992</v>
      </c>
      <c r="AB73" s="10">
        <v>0.56301697382599858</v>
      </c>
      <c r="AC73" s="10">
        <v>-0.37903100000000001</v>
      </c>
      <c r="AD73" s="10">
        <v>0</v>
      </c>
      <c r="AE73" s="10">
        <v>0</v>
      </c>
      <c r="AF73" s="10">
        <v>3.4501333333333335E-2</v>
      </c>
      <c r="AG73" s="10">
        <v>0</v>
      </c>
      <c r="AH73" s="10">
        <v>1.8162560000000001</v>
      </c>
      <c r="AI73" s="10">
        <v>6.5377820544444445</v>
      </c>
      <c r="AJ73" s="10">
        <v>0.12765034881110698</v>
      </c>
      <c r="AK73" s="10">
        <v>5.2525941867003982E-2</v>
      </c>
      <c r="AL73" s="10">
        <v>1.5490159999999999</v>
      </c>
      <c r="AM73" s="10">
        <v>0</v>
      </c>
      <c r="AN73" s="10">
        <v>0</v>
      </c>
      <c r="AO73" s="10">
        <v>0.265351</v>
      </c>
      <c r="AP73" s="78">
        <v>14.273999999999999</v>
      </c>
      <c r="AQ73" s="10">
        <v>2.2721650000000002</v>
      </c>
      <c r="AR73" s="10">
        <v>22.093</v>
      </c>
      <c r="AS73" s="13">
        <v>0</v>
      </c>
      <c r="AT73" s="86">
        <v>294.92670462843421</v>
      </c>
      <c r="AU73" s="160">
        <v>1.3938789140167404E-2</v>
      </c>
      <c r="AV73" s="84"/>
      <c r="AW73" s="25"/>
      <c r="AX73" s="24"/>
      <c r="AY73" s="60"/>
      <c r="AZ73" s="60"/>
      <c r="BA73" s="60"/>
      <c r="BB73" s="14"/>
    </row>
    <row r="74" spans="1:54" ht="12.75" customHeight="1" x14ac:dyDescent="0.2">
      <c r="A74" s="109" t="s">
        <v>1081</v>
      </c>
      <c r="B74" s="1" t="s">
        <v>1112</v>
      </c>
      <c r="C74" s="54" t="s">
        <v>1113</v>
      </c>
      <c r="D74" s="109">
        <v>23.655208999999999</v>
      </c>
      <c r="E74" s="10">
        <v>19.120471342022</v>
      </c>
      <c r="F74" s="10">
        <v>8.9524576681997634E-2</v>
      </c>
      <c r="G74" s="10">
        <v>0</v>
      </c>
      <c r="H74" s="10">
        <v>0</v>
      </c>
      <c r="I74" s="10">
        <v>0</v>
      </c>
      <c r="J74" s="10">
        <v>0</v>
      </c>
      <c r="K74" s="10">
        <v>0</v>
      </c>
      <c r="L74" s="10">
        <v>0</v>
      </c>
      <c r="M74" s="10">
        <v>0.21414025323565794</v>
      </c>
      <c r="N74" s="10">
        <v>0</v>
      </c>
      <c r="O74" s="10">
        <v>0</v>
      </c>
      <c r="P74" s="10">
        <v>0</v>
      </c>
      <c r="Q74" s="10">
        <v>0</v>
      </c>
      <c r="R74" s="10">
        <v>0</v>
      </c>
      <c r="S74" s="10">
        <v>0</v>
      </c>
      <c r="T74" s="10">
        <v>0</v>
      </c>
      <c r="U74" s="10">
        <v>0</v>
      </c>
      <c r="V74" s="10">
        <v>0</v>
      </c>
      <c r="W74" s="10">
        <v>0</v>
      </c>
      <c r="X74" s="10">
        <v>0</v>
      </c>
      <c r="Y74" s="105">
        <v>43.07934517193965</v>
      </c>
      <c r="Z74" s="121">
        <v>23.769490604444432</v>
      </c>
      <c r="AA74" s="10">
        <v>17.436917645371</v>
      </c>
      <c r="AB74" s="10">
        <v>0.12533440735499934</v>
      </c>
      <c r="AC74" s="10">
        <v>0</v>
      </c>
      <c r="AD74" s="10">
        <v>0</v>
      </c>
      <c r="AE74" s="10">
        <v>0</v>
      </c>
      <c r="AF74" s="10">
        <v>0</v>
      </c>
      <c r="AG74" s="10">
        <v>0.2353630619289668</v>
      </c>
      <c r="AH74" s="10">
        <v>0.26532099999999997</v>
      </c>
      <c r="AI74" s="10">
        <v>0</v>
      </c>
      <c r="AJ74" s="10">
        <v>0</v>
      </c>
      <c r="AK74" s="10">
        <v>0</v>
      </c>
      <c r="AL74" s="10">
        <v>0</v>
      </c>
      <c r="AM74" s="10">
        <v>0</v>
      </c>
      <c r="AN74" s="10">
        <v>0</v>
      </c>
      <c r="AO74" s="10">
        <v>0</v>
      </c>
      <c r="AP74" s="78">
        <v>0</v>
      </c>
      <c r="AQ74" s="10">
        <v>0</v>
      </c>
      <c r="AR74" s="10">
        <v>0</v>
      </c>
      <c r="AS74" s="13">
        <v>0</v>
      </c>
      <c r="AT74" s="86">
        <v>41.832426719099395</v>
      </c>
      <c r="AU74" s="160">
        <v>-2.8944693747398307E-2</v>
      </c>
      <c r="AV74" s="84"/>
      <c r="AW74" s="25"/>
      <c r="AX74" s="24"/>
      <c r="AY74" s="60"/>
      <c r="AZ74" s="60"/>
      <c r="BA74" s="60"/>
      <c r="BB74" s="14"/>
    </row>
    <row r="75" spans="1:54" ht="12.75" customHeight="1" x14ac:dyDescent="0.2">
      <c r="A75" s="109" t="s">
        <v>1165</v>
      </c>
      <c r="B75" s="1" t="s">
        <v>1248</v>
      </c>
      <c r="C75" s="54" t="s">
        <v>1249</v>
      </c>
      <c r="D75" s="109">
        <v>141.46763999999999</v>
      </c>
      <c r="E75" s="10">
        <v>107.23117415923201</v>
      </c>
      <c r="F75" s="10">
        <v>0.50063502550500627</v>
      </c>
      <c r="G75" s="10">
        <v>-0.28713300000000003</v>
      </c>
      <c r="H75" s="10">
        <v>0</v>
      </c>
      <c r="I75" s="10">
        <v>8.9131000000000002E-2</v>
      </c>
      <c r="J75" s="10">
        <v>6.4992999999999995E-2</v>
      </c>
      <c r="K75" s="10">
        <v>8.5470000000000008E-3</v>
      </c>
      <c r="L75" s="10">
        <v>7.8549999999999991E-3</v>
      </c>
      <c r="M75" s="10">
        <v>0</v>
      </c>
      <c r="N75" s="10">
        <v>3.8090862822222222</v>
      </c>
      <c r="O75" s="10">
        <v>0.15747528352583062</v>
      </c>
      <c r="P75" s="10">
        <v>0.14525666291811209</v>
      </c>
      <c r="Q75" s="10">
        <v>1.858846</v>
      </c>
      <c r="R75" s="10">
        <v>0</v>
      </c>
      <c r="S75" s="10">
        <v>0</v>
      </c>
      <c r="T75" s="10">
        <v>0</v>
      </c>
      <c r="U75" s="10">
        <v>0.26499099999999998</v>
      </c>
      <c r="V75" s="10">
        <v>13.888999999999999</v>
      </c>
      <c r="W75" s="10">
        <v>1.951163</v>
      </c>
      <c r="X75" s="10">
        <v>10.407473</v>
      </c>
      <c r="Y75" s="105">
        <v>281.56613341340312</v>
      </c>
      <c r="Z75" s="121">
        <v>142.15084421335459</v>
      </c>
      <c r="AA75" s="10">
        <v>91.922274190564011</v>
      </c>
      <c r="AB75" s="10">
        <v>0.70088903570800276</v>
      </c>
      <c r="AC75" s="10">
        <v>-0.28713300000000003</v>
      </c>
      <c r="AD75" s="10">
        <v>0</v>
      </c>
      <c r="AE75" s="10">
        <v>8.9131000000000002E-2</v>
      </c>
      <c r="AF75" s="10">
        <v>4.3328666666666661E-2</v>
      </c>
      <c r="AG75" s="10">
        <v>0</v>
      </c>
      <c r="AH75" s="10">
        <v>1.5882039999999999</v>
      </c>
      <c r="AI75" s="10">
        <v>5.4244647088888884</v>
      </c>
      <c r="AJ75" s="10">
        <v>0.15588420563130928</v>
      </c>
      <c r="AK75" s="10">
        <v>5.8090641619258851E-2</v>
      </c>
      <c r="AL75" s="10">
        <v>1.6694709999999999</v>
      </c>
      <c r="AM75" s="10">
        <v>0</v>
      </c>
      <c r="AN75" s="10">
        <v>0</v>
      </c>
      <c r="AO75" s="10">
        <v>0.19765199999999999</v>
      </c>
      <c r="AP75" s="78">
        <v>13.888999999999999</v>
      </c>
      <c r="AQ75" s="10">
        <v>1.951163</v>
      </c>
      <c r="AR75" s="10">
        <v>22.106999999999999</v>
      </c>
      <c r="AS75" s="13">
        <v>0</v>
      </c>
      <c r="AT75" s="86">
        <v>281.66026366243273</v>
      </c>
      <c r="AU75" s="160">
        <v>3.3430955594151393E-4</v>
      </c>
      <c r="AV75" s="84"/>
      <c r="AW75" s="25"/>
      <c r="AX75" s="24"/>
      <c r="AY75" s="60"/>
      <c r="AZ75" s="60"/>
      <c r="BA75" s="60"/>
      <c r="BB75" s="14"/>
    </row>
    <row r="76" spans="1:54" ht="12.75" customHeight="1" x14ac:dyDescent="0.2">
      <c r="A76" s="109" t="s">
        <v>1132</v>
      </c>
      <c r="B76" s="1" t="s">
        <v>1250</v>
      </c>
      <c r="C76" s="54" t="s">
        <v>1251</v>
      </c>
      <c r="D76" s="109">
        <v>3.9792369999999999</v>
      </c>
      <c r="E76" s="10">
        <v>6.4456771227919996</v>
      </c>
      <c r="F76" s="10">
        <v>3.1894522098000158E-2</v>
      </c>
      <c r="G76" s="10">
        <v>-6.6140000000000004E-2</v>
      </c>
      <c r="H76" s="10">
        <v>0</v>
      </c>
      <c r="I76" s="10">
        <v>0</v>
      </c>
      <c r="J76" s="10">
        <v>0</v>
      </c>
      <c r="K76" s="10">
        <v>8.5470000000000008E-3</v>
      </c>
      <c r="L76" s="10">
        <v>7.8549999999999991E-3</v>
      </c>
      <c r="M76" s="10">
        <v>0</v>
      </c>
      <c r="N76" s="10">
        <v>0.45198071999999995</v>
      </c>
      <c r="O76" s="10">
        <v>1.0032456089594771E-2</v>
      </c>
      <c r="P76" s="10">
        <v>9.3936656469074634E-2</v>
      </c>
      <c r="Q76" s="10">
        <v>0.76487899999999998</v>
      </c>
      <c r="R76" s="10">
        <v>0</v>
      </c>
      <c r="S76" s="10">
        <v>0</v>
      </c>
      <c r="T76" s="10">
        <v>0</v>
      </c>
      <c r="U76" s="10">
        <v>0</v>
      </c>
      <c r="V76" s="10">
        <v>0</v>
      </c>
      <c r="W76" s="10">
        <v>0</v>
      </c>
      <c r="X76" s="10">
        <v>0</v>
      </c>
      <c r="Y76" s="105">
        <v>11.727899477448668</v>
      </c>
      <c r="Z76" s="121">
        <v>3.9923860660316808</v>
      </c>
      <c r="AA76" s="10">
        <v>5.4246147800770004</v>
      </c>
      <c r="AB76" s="10">
        <v>4.4652330936999989E-2</v>
      </c>
      <c r="AC76" s="10">
        <v>-6.6140000000000004E-2</v>
      </c>
      <c r="AD76" s="10">
        <v>0</v>
      </c>
      <c r="AE76" s="10">
        <v>0</v>
      </c>
      <c r="AF76" s="10">
        <v>0</v>
      </c>
      <c r="AG76" s="10">
        <v>0</v>
      </c>
      <c r="AH76" s="10">
        <v>4.8062000000000001E-2</v>
      </c>
      <c r="AI76" s="10">
        <v>0.60628702933333323</v>
      </c>
      <c r="AJ76" s="10">
        <v>9.9310914896746059E-3</v>
      </c>
      <c r="AK76" s="10">
        <v>3.1232421233638008E-2</v>
      </c>
      <c r="AL76" s="10">
        <v>0.72579800000000005</v>
      </c>
      <c r="AM76" s="10">
        <v>0</v>
      </c>
      <c r="AN76" s="10">
        <v>0</v>
      </c>
      <c r="AO76" s="10">
        <v>0</v>
      </c>
      <c r="AP76" s="78">
        <v>0</v>
      </c>
      <c r="AQ76" s="10">
        <v>0</v>
      </c>
      <c r="AR76" s="10">
        <v>0</v>
      </c>
      <c r="AS76" s="13">
        <v>0.16049019178962709</v>
      </c>
      <c r="AT76" s="86">
        <v>10.977313910891953</v>
      </c>
      <c r="AU76" s="160">
        <v>-6.4000000000000057E-2</v>
      </c>
      <c r="AV76" s="84"/>
      <c r="AW76" s="25"/>
      <c r="AX76" s="24"/>
      <c r="AY76" s="60"/>
      <c r="AZ76" s="60"/>
      <c r="BA76" s="60"/>
      <c r="BB76" s="14"/>
    </row>
    <row r="77" spans="1:54" ht="12.75" customHeight="1" x14ac:dyDescent="0.2">
      <c r="A77" s="109" t="s">
        <v>1132</v>
      </c>
      <c r="B77" s="1" t="s">
        <v>1252</v>
      </c>
      <c r="C77" s="54" t="s">
        <v>1253</v>
      </c>
      <c r="D77" s="109">
        <v>7.0074310000000004</v>
      </c>
      <c r="E77" s="10">
        <v>4.2927914112020007</v>
      </c>
      <c r="F77" s="10">
        <v>2.1290339681000449E-2</v>
      </c>
      <c r="G77" s="10">
        <v>-0.194468</v>
      </c>
      <c r="H77" s="10">
        <v>0</v>
      </c>
      <c r="I77" s="10">
        <v>0</v>
      </c>
      <c r="J77" s="10">
        <v>0</v>
      </c>
      <c r="K77" s="10">
        <v>8.5470000000000008E-3</v>
      </c>
      <c r="L77" s="10">
        <v>7.8549999999999991E-3</v>
      </c>
      <c r="M77" s="10">
        <v>0</v>
      </c>
      <c r="N77" s="10">
        <v>2.111652845333333</v>
      </c>
      <c r="O77" s="10">
        <v>6.7256845540120238E-3</v>
      </c>
      <c r="P77" s="10">
        <v>7.4853509533481993E-2</v>
      </c>
      <c r="Q77" s="10">
        <v>0.56935999999999998</v>
      </c>
      <c r="R77" s="10">
        <v>0</v>
      </c>
      <c r="S77" s="10">
        <v>0</v>
      </c>
      <c r="T77" s="10">
        <v>0</v>
      </c>
      <c r="U77" s="10">
        <v>0</v>
      </c>
      <c r="V77" s="10">
        <v>0</v>
      </c>
      <c r="W77" s="10">
        <v>0</v>
      </c>
      <c r="X77" s="10">
        <v>0</v>
      </c>
      <c r="Y77" s="105">
        <v>13.906038790303827</v>
      </c>
      <c r="Z77" s="121">
        <v>7.0701603484276729</v>
      </c>
      <c r="AA77" s="10">
        <v>3.6420585801880003</v>
      </c>
      <c r="AB77" s="10">
        <v>2.9806475552000104E-2</v>
      </c>
      <c r="AC77" s="10">
        <v>-0.194468</v>
      </c>
      <c r="AD77" s="10">
        <v>0</v>
      </c>
      <c r="AE77" s="10">
        <v>0</v>
      </c>
      <c r="AF77" s="10">
        <v>0</v>
      </c>
      <c r="AG77" s="10">
        <v>0</v>
      </c>
      <c r="AH77" s="10">
        <v>7.7616000000000004E-2</v>
      </c>
      <c r="AI77" s="10">
        <v>2.6518065039999996</v>
      </c>
      <c r="AJ77" s="10">
        <v>6.6577304739823349E-3</v>
      </c>
      <c r="AK77" s="10">
        <v>2.0721697913011036E-2</v>
      </c>
      <c r="AL77" s="10">
        <v>0.51912000000000003</v>
      </c>
      <c r="AM77" s="10">
        <v>0</v>
      </c>
      <c r="AN77" s="10">
        <v>0</v>
      </c>
      <c r="AO77" s="10">
        <v>0</v>
      </c>
      <c r="AP77" s="78">
        <v>0</v>
      </c>
      <c r="AQ77" s="10">
        <v>0</v>
      </c>
      <c r="AR77" s="10">
        <v>0</v>
      </c>
      <c r="AS77" s="13">
        <v>0</v>
      </c>
      <c r="AT77" s="86">
        <v>13.823479336554666</v>
      </c>
      <c r="AU77" s="160">
        <v>-5.9369497665090962E-3</v>
      </c>
      <c r="AV77" s="84"/>
      <c r="AW77" s="25"/>
      <c r="AX77" s="24"/>
      <c r="AY77" s="60"/>
      <c r="AZ77" s="60"/>
      <c r="BA77" s="60"/>
      <c r="BB77" s="14"/>
    </row>
    <row r="78" spans="1:54" ht="12.75" customHeight="1" x14ac:dyDescent="0.2">
      <c r="A78" s="109" t="s">
        <v>1132</v>
      </c>
      <c r="B78" s="1" t="s">
        <v>1254</v>
      </c>
      <c r="C78" s="54" t="s">
        <v>1255</v>
      </c>
      <c r="D78" s="109">
        <v>6.9577960000000001</v>
      </c>
      <c r="E78" s="10">
        <v>2.9107252563079999</v>
      </c>
      <c r="F78" s="10">
        <v>1.4117306301999838E-2</v>
      </c>
      <c r="G78" s="10">
        <v>-0.14652499999999999</v>
      </c>
      <c r="H78" s="10">
        <v>0</v>
      </c>
      <c r="I78" s="10">
        <v>0</v>
      </c>
      <c r="J78" s="10">
        <v>0</v>
      </c>
      <c r="K78" s="10">
        <v>8.5470000000000008E-3</v>
      </c>
      <c r="L78" s="10">
        <v>7.8549999999999991E-3</v>
      </c>
      <c r="M78" s="10">
        <v>0</v>
      </c>
      <c r="N78" s="10">
        <v>0.72262880000000007</v>
      </c>
      <c r="O78" s="10">
        <v>4.4406138187542818E-3</v>
      </c>
      <c r="P78" s="10">
        <v>6.4005706609909285E-2</v>
      </c>
      <c r="Q78" s="10">
        <v>0.31638500000000003</v>
      </c>
      <c r="R78" s="10">
        <v>0</v>
      </c>
      <c r="S78" s="10">
        <v>0</v>
      </c>
      <c r="T78" s="10">
        <v>0</v>
      </c>
      <c r="U78" s="10">
        <v>0</v>
      </c>
      <c r="V78" s="10">
        <v>0</v>
      </c>
      <c r="W78" s="10">
        <v>0</v>
      </c>
      <c r="X78" s="10">
        <v>0</v>
      </c>
      <c r="Y78" s="105">
        <v>10.859975683038664</v>
      </c>
      <c r="Z78" s="121">
        <v>7.0073711452289098</v>
      </c>
      <c r="AA78" s="10">
        <v>2.4807324885890001</v>
      </c>
      <c r="AB78" s="10">
        <v>1.9764228822000091E-2</v>
      </c>
      <c r="AC78" s="10">
        <v>-0.14652499999999999</v>
      </c>
      <c r="AD78" s="10">
        <v>0</v>
      </c>
      <c r="AE78" s="10">
        <v>0</v>
      </c>
      <c r="AF78" s="10">
        <v>0</v>
      </c>
      <c r="AG78" s="10">
        <v>0</v>
      </c>
      <c r="AH78" s="10">
        <v>7.4773000000000006E-2</v>
      </c>
      <c r="AI78" s="10">
        <v>0.73449218133333338</v>
      </c>
      <c r="AJ78" s="10">
        <v>4.3957473335069826E-3</v>
      </c>
      <c r="AK78" s="10">
        <v>1.5350393185323091E-2</v>
      </c>
      <c r="AL78" s="10">
        <v>0.27938200000000002</v>
      </c>
      <c r="AM78" s="10">
        <v>0</v>
      </c>
      <c r="AN78" s="10">
        <v>0</v>
      </c>
      <c r="AO78" s="10">
        <v>0</v>
      </c>
      <c r="AP78" s="78">
        <v>0</v>
      </c>
      <c r="AQ78" s="10">
        <v>0</v>
      </c>
      <c r="AR78" s="10">
        <v>0</v>
      </c>
      <c r="AS78" s="13">
        <v>0</v>
      </c>
      <c r="AT78" s="86">
        <v>10.469736184492074</v>
      </c>
      <c r="AU78" s="160">
        <v>-3.5933735943449133E-2</v>
      </c>
      <c r="AV78" s="84"/>
      <c r="AW78" s="25"/>
      <c r="AX78" s="24"/>
      <c r="AY78" s="60"/>
      <c r="AZ78" s="60"/>
      <c r="BA78" s="60"/>
      <c r="BB78" s="14"/>
    </row>
    <row r="79" spans="1:54" ht="12.75" customHeight="1" x14ac:dyDescent="0.2">
      <c r="A79" s="109" t="s">
        <v>1132</v>
      </c>
      <c r="B79" s="1" t="s">
        <v>1256</v>
      </c>
      <c r="C79" s="54" t="s">
        <v>1257</v>
      </c>
      <c r="D79" s="109">
        <v>5.8979559999999998</v>
      </c>
      <c r="E79" s="10">
        <v>5.6839891875689998</v>
      </c>
      <c r="F79" s="10">
        <v>2.7805782450999135E-2</v>
      </c>
      <c r="G79" s="10">
        <v>-6.1247000000000003E-2</v>
      </c>
      <c r="H79" s="10">
        <v>0</v>
      </c>
      <c r="I79" s="10">
        <v>0</v>
      </c>
      <c r="J79" s="10">
        <v>0</v>
      </c>
      <c r="K79" s="10">
        <v>8.5470000000000008E-3</v>
      </c>
      <c r="L79" s="10">
        <v>7.8549999999999991E-3</v>
      </c>
      <c r="M79" s="10">
        <v>0</v>
      </c>
      <c r="N79" s="10">
        <v>2.6298182319999999</v>
      </c>
      <c r="O79" s="10">
        <v>8.8360376999082179E-3</v>
      </c>
      <c r="P79" s="10">
        <v>7.7261657589675126E-2</v>
      </c>
      <c r="Q79" s="10">
        <v>0.542848</v>
      </c>
      <c r="R79" s="10">
        <v>0</v>
      </c>
      <c r="S79" s="10">
        <v>0</v>
      </c>
      <c r="T79" s="10">
        <v>0</v>
      </c>
      <c r="U79" s="10">
        <v>0</v>
      </c>
      <c r="V79" s="10">
        <v>0</v>
      </c>
      <c r="W79" s="10">
        <v>0</v>
      </c>
      <c r="X79" s="10">
        <v>0</v>
      </c>
      <c r="Y79" s="105">
        <v>14.82366989730958</v>
      </c>
      <c r="Z79" s="121">
        <v>5.9694904985767137</v>
      </c>
      <c r="AA79" s="10">
        <v>4.8017400911510002</v>
      </c>
      <c r="AB79" s="10">
        <v>3.8928095432000237E-2</v>
      </c>
      <c r="AC79" s="10">
        <v>-6.1247000000000003E-2</v>
      </c>
      <c r="AD79" s="10">
        <v>0</v>
      </c>
      <c r="AE79" s="10">
        <v>0</v>
      </c>
      <c r="AF79" s="10">
        <v>0</v>
      </c>
      <c r="AG79" s="10">
        <v>0</v>
      </c>
      <c r="AH79" s="10">
        <v>6.694E-2</v>
      </c>
      <c r="AI79" s="10">
        <v>3.3790666266666665</v>
      </c>
      <c r="AJ79" s="10">
        <v>8.746761313514699E-3</v>
      </c>
      <c r="AK79" s="10">
        <v>2.225434200051082E-2</v>
      </c>
      <c r="AL79" s="10">
        <v>0.47770600000000002</v>
      </c>
      <c r="AM79" s="10">
        <v>0</v>
      </c>
      <c r="AN79" s="10">
        <v>0</v>
      </c>
      <c r="AO79" s="10">
        <v>0</v>
      </c>
      <c r="AP79" s="78">
        <v>0</v>
      </c>
      <c r="AQ79" s="10">
        <v>0</v>
      </c>
      <c r="AR79" s="10">
        <v>0</v>
      </c>
      <c r="AS79" s="13">
        <v>0</v>
      </c>
      <c r="AT79" s="86">
        <v>14.703625415140408</v>
      </c>
      <c r="AU79" s="160">
        <v>-8.0981621285940563E-3</v>
      </c>
      <c r="AV79" s="84"/>
      <c r="AW79" s="25"/>
      <c r="AX79" s="24"/>
      <c r="AY79" s="60"/>
      <c r="AZ79" s="60"/>
      <c r="BA79" s="60"/>
      <c r="BB79" s="14"/>
    </row>
    <row r="80" spans="1:54" ht="12.75" customHeight="1" x14ac:dyDescent="0.2">
      <c r="A80" s="109" t="s">
        <v>1132</v>
      </c>
      <c r="B80" s="1" t="s">
        <v>1258</v>
      </c>
      <c r="C80" s="54" t="s">
        <v>1259</v>
      </c>
      <c r="D80" s="109">
        <v>3.4648129999999999</v>
      </c>
      <c r="E80" s="10">
        <v>1.8903307009980002</v>
      </c>
      <c r="F80" s="10">
        <v>9.4115629920000204E-3</v>
      </c>
      <c r="G80" s="10">
        <v>-2.7200000000000002E-3</v>
      </c>
      <c r="H80" s="10">
        <v>0</v>
      </c>
      <c r="I80" s="10">
        <v>0</v>
      </c>
      <c r="J80" s="10">
        <v>0</v>
      </c>
      <c r="K80" s="10">
        <v>8.5470000000000008E-3</v>
      </c>
      <c r="L80" s="10">
        <v>7.8549999999999991E-3</v>
      </c>
      <c r="M80" s="10">
        <v>0</v>
      </c>
      <c r="N80" s="10">
        <v>0.4917092311111112</v>
      </c>
      <c r="O80" s="10">
        <v>2.9604172202588219E-3</v>
      </c>
      <c r="P80" s="10">
        <v>6.1344240379220288E-2</v>
      </c>
      <c r="Q80" s="10">
        <v>0.26327600000000001</v>
      </c>
      <c r="R80" s="10">
        <v>0</v>
      </c>
      <c r="S80" s="10">
        <v>0</v>
      </c>
      <c r="T80" s="10">
        <v>0</v>
      </c>
      <c r="U80" s="10">
        <v>0</v>
      </c>
      <c r="V80" s="10">
        <v>0</v>
      </c>
      <c r="W80" s="10">
        <v>0</v>
      </c>
      <c r="X80" s="10">
        <v>0</v>
      </c>
      <c r="Y80" s="105">
        <v>6.1975271527005908</v>
      </c>
      <c r="Z80" s="121">
        <v>3.4916599440131342</v>
      </c>
      <c r="AA80" s="10">
        <v>1.603258177439</v>
      </c>
      <c r="AB80" s="10">
        <v>1.3176188187999999E-2</v>
      </c>
      <c r="AC80" s="10">
        <v>-2.7200000000000002E-3</v>
      </c>
      <c r="AD80" s="10">
        <v>0</v>
      </c>
      <c r="AE80" s="10">
        <v>0</v>
      </c>
      <c r="AF80" s="10">
        <v>0</v>
      </c>
      <c r="AG80" s="10">
        <v>0</v>
      </c>
      <c r="AH80" s="10">
        <v>3.9435999999999999E-2</v>
      </c>
      <c r="AI80" s="10">
        <v>0.64328895022222232</v>
      </c>
      <c r="AJ80" s="10">
        <v>2.9305061491862522E-3</v>
      </c>
      <c r="AK80" s="10">
        <v>1.3674978254748213E-2</v>
      </c>
      <c r="AL80" s="10">
        <v>0.23277600000000001</v>
      </c>
      <c r="AM80" s="10">
        <v>0</v>
      </c>
      <c r="AN80" s="10">
        <v>0</v>
      </c>
      <c r="AO80" s="10">
        <v>0</v>
      </c>
      <c r="AP80" s="78">
        <v>0</v>
      </c>
      <c r="AQ80" s="10">
        <v>0</v>
      </c>
      <c r="AR80" s="10">
        <v>0</v>
      </c>
      <c r="AS80" s="13">
        <v>0</v>
      </c>
      <c r="AT80" s="86">
        <v>6.0374807442662917</v>
      </c>
      <c r="AU80" s="160">
        <v>-2.5824236746515662E-2</v>
      </c>
      <c r="AV80" s="84"/>
      <c r="AW80" s="25"/>
      <c r="AX80" s="24"/>
      <c r="AY80" s="60"/>
      <c r="AZ80" s="60"/>
      <c r="BA80" s="60"/>
      <c r="BB80" s="14"/>
    </row>
    <row r="81" spans="1:54" ht="12.75" customHeight="1" x14ac:dyDescent="0.2">
      <c r="A81" s="109" t="s">
        <v>1262</v>
      </c>
      <c r="B81" s="1" t="s">
        <v>1260</v>
      </c>
      <c r="C81" s="54" t="s">
        <v>1261</v>
      </c>
      <c r="D81" s="109">
        <v>4.9715301199999997</v>
      </c>
      <c r="E81" s="10">
        <v>32.272186308316996</v>
      </c>
      <c r="F81" s="10">
        <v>0.15764057320300118</v>
      </c>
      <c r="G81" s="10">
        <v>-1.2423E-2</v>
      </c>
      <c r="H81" s="10">
        <v>0</v>
      </c>
      <c r="I81" s="10">
        <v>0</v>
      </c>
      <c r="J81" s="10">
        <v>1.5432000000000001E-2</v>
      </c>
      <c r="K81" s="10">
        <v>0</v>
      </c>
      <c r="L81" s="10">
        <v>7.8549999999999991E-3</v>
      </c>
      <c r="M81" s="10">
        <v>0</v>
      </c>
      <c r="N81" s="10">
        <v>0.84487220666666651</v>
      </c>
      <c r="O81" s="10">
        <v>4.9654022552250134E-2</v>
      </c>
      <c r="P81" s="10">
        <v>4.9998208925839414E-2</v>
      </c>
      <c r="Q81" s="10">
        <v>9.8219000000000001E-2</v>
      </c>
      <c r="R81" s="10">
        <v>0</v>
      </c>
      <c r="S81" s="10">
        <v>10.743</v>
      </c>
      <c r="T81" s="10">
        <v>0</v>
      </c>
      <c r="U81" s="10">
        <v>1.6112000000000001E-2</v>
      </c>
      <c r="V81" s="10">
        <v>1.698</v>
      </c>
      <c r="W81" s="10">
        <v>4.6135000000000002E-2</v>
      </c>
      <c r="X81" s="10">
        <v>0.34541899999999998</v>
      </c>
      <c r="Y81" s="105">
        <v>51.303630439664751</v>
      </c>
      <c r="Z81" s="121">
        <v>5.0537816043031389</v>
      </c>
      <c r="AA81" s="10">
        <v>27.117255269813</v>
      </c>
      <c r="AB81" s="10">
        <v>0.22069680248400012</v>
      </c>
      <c r="AC81" s="10">
        <v>-1.2423E-2</v>
      </c>
      <c r="AD81" s="10">
        <v>0</v>
      </c>
      <c r="AE81" s="10">
        <v>0</v>
      </c>
      <c r="AF81" s="10">
        <v>1.0288E-2</v>
      </c>
      <c r="AG81" s="10">
        <v>0</v>
      </c>
      <c r="AH81" s="10">
        <v>5.2410999999999999E-2</v>
      </c>
      <c r="AI81" s="10">
        <v>1.3159169955555554</v>
      </c>
      <c r="AJ81" s="10">
        <v>4.9152334821400669E-2</v>
      </c>
      <c r="AK81" s="10">
        <v>8.0189726228284634E-3</v>
      </c>
      <c r="AL81" s="10">
        <v>9.2335E-2</v>
      </c>
      <c r="AM81" s="10">
        <v>10.948</v>
      </c>
      <c r="AN81" s="10">
        <v>0</v>
      </c>
      <c r="AO81" s="10">
        <v>1.3873E-2</v>
      </c>
      <c r="AP81" s="78">
        <v>1.698</v>
      </c>
      <c r="AQ81" s="10">
        <v>4.6135000000000002E-2</v>
      </c>
      <c r="AR81" s="10">
        <v>0.73199999999999998</v>
      </c>
      <c r="AS81" s="13">
        <v>0.67475711192628296</v>
      </c>
      <c r="AT81" s="86">
        <v>48.020198091526204</v>
      </c>
      <c r="AU81" s="160">
        <v>-6.4000000000000057E-2</v>
      </c>
      <c r="AV81" s="84"/>
      <c r="AW81" s="25"/>
      <c r="AX81" s="24"/>
      <c r="AY81" s="60"/>
      <c r="AZ81" s="60"/>
      <c r="BA81" s="60"/>
      <c r="BB81" s="14"/>
    </row>
    <row r="82" spans="1:54" ht="12.75" customHeight="1" x14ac:dyDescent="0.2">
      <c r="A82" s="109" t="s">
        <v>1081</v>
      </c>
      <c r="B82" s="1" t="s">
        <v>1082</v>
      </c>
      <c r="C82" s="54" t="s">
        <v>1083</v>
      </c>
      <c r="D82" s="109">
        <v>9.6410350000000005</v>
      </c>
      <c r="E82" s="10">
        <v>18.892354035238</v>
      </c>
      <c r="F82" s="10">
        <v>8.854101728099957E-2</v>
      </c>
      <c r="G82" s="10">
        <v>0</v>
      </c>
      <c r="H82" s="10">
        <v>0</v>
      </c>
      <c r="I82" s="10">
        <v>0</v>
      </c>
      <c r="J82" s="10">
        <v>0</v>
      </c>
      <c r="K82" s="10">
        <v>0</v>
      </c>
      <c r="L82" s="10">
        <v>0</v>
      </c>
      <c r="M82" s="10">
        <v>0.17485201667562161</v>
      </c>
      <c r="N82" s="10">
        <v>0</v>
      </c>
      <c r="O82" s="10">
        <v>0</v>
      </c>
      <c r="P82" s="10">
        <v>0</v>
      </c>
      <c r="Q82" s="10">
        <v>0</v>
      </c>
      <c r="R82" s="10">
        <v>0</v>
      </c>
      <c r="S82" s="10">
        <v>0</v>
      </c>
      <c r="T82" s="10">
        <v>0</v>
      </c>
      <c r="U82" s="10">
        <v>0</v>
      </c>
      <c r="V82" s="10">
        <v>0</v>
      </c>
      <c r="W82" s="10">
        <v>0</v>
      </c>
      <c r="X82" s="10">
        <v>0</v>
      </c>
      <c r="Y82" s="105">
        <v>28.796782069194624</v>
      </c>
      <c r="Z82" s="121">
        <v>9.6848337816223484</v>
      </c>
      <c r="AA82" s="10">
        <v>17.200032483189002</v>
      </c>
      <c r="AB82" s="10">
        <v>0.12395742419400066</v>
      </c>
      <c r="AC82" s="10">
        <v>0</v>
      </c>
      <c r="AD82" s="10">
        <v>0</v>
      </c>
      <c r="AE82" s="10">
        <v>0</v>
      </c>
      <c r="AF82" s="10">
        <v>0</v>
      </c>
      <c r="AG82" s="10">
        <v>0.19079893666978112</v>
      </c>
      <c r="AH82" s="10">
        <v>0.11995599999999999</v>
      </c>
      <c r="AI82" s="10">
        <v>0</v>
      </c>
      <c r="AJ82" s="10">
        <v>0</v>
      </c>
      <c r="AK82" s="10">
        <v>0</v>
      </c>
      <c r="AL82" s="10">
        <v>0</v>
      </c>
      <c r="AM82" s="10">
        <v>0</v>
      </c>
      <c r="AN82" s="10">
        <v>0</v>
      </c>
      <c r="AO82" s="10">
        <v>0</v>
      </c>
      <c r="AP82" s="78">
        <v>0</v>
      </c>
      <c r="AQ82" s="10">
        <v>0</v>
      </c>
      <c r="AR82" s="10">
        <v>0</v>
      </c>
      <c r="AS82" s="13">
        <v>0</v>
      </c>
      <c r="AT82" s="86">
        <v>27.319578625675131</v>
      </c>
      <c r="AU82" s="160">
        <v>-5.1297517895228018E-2</v>
      </c>
      <c r="AV82" s="84"/>
      <c r="AW82" s="25"/>
      <c r="AX82" s="24"/>
      <c r="AY82" s="60"/>
      <c r="AZ82" s="60"/>
      <c r="BA82" s="60"/>
      <c r="BB82" s="14"/>
    </row>
    <row r="83" spans="1:54" ht="12.75" customHeight="1" x14ac:dyDescent="0.2">
      <c r="A83" s="109" t="s">
        <v>1132</v>
      </c>
      <c r="B83" s="1" t="s">
        <v>1263</v>
      </c>
      <c r="C83" s="54" t="s">
        <v>1264</v>
      </c>
      <c r="D83" s="109">
        <v>10.047473</v>
      </c>
      <c r="E83" s="10">
        <v>8.4035744573560009</v>
      </c>
      <c r="F83" s="10">
        <v>4.0908218135000209E-2</v>
      </c>
      <c r="G83" s="10">
        <v>-0.122572</v>
      </c>
      <c r="H83" s="10">
        <v>0</v>
      </c>
      <c r="I83" s="10">
        <v>0</v>
      </c>
      <c r="J83" s="10">
        <v>0</v>
      </c>
      <c r="K83" s="10">
        <v>8.5470000000000008E-3</v>
      </c>
      <c r="L83" s="10">
        <v>7.8549999999999991E-3</v>
      </c>
      <c r="M83" s="10">
        <v>0</v>
      </c>
      <c r="N83" s="10">
        <v>3.4099058408888885</v>
      </c>
      <c r="O83" s="10">
        <v>1.3013131866883694E-2</v>
      </c>
      <c r="P83" s="10">
        <v>0.10096575925502149</v>
      </c>
      <c r="Q83" s="10">
        <v>0.95438900000000004</v>
      </c>
      <c r="R83" s="10">
        <v>0</v>
      </c>
      <c r="S83" s="10">
        <v>0</v>
      </c>
      <c r="T83" s="10">
        <v>0</v>
      </c>
      <c r="U83" s="10">
        <v>0</v>
      </c>
      <c r="V83" s="10">
        <v>0</v>
      </c>
      <c r="W83" s="10">
        <v>0</v>
      </c>
      <c r="X83" s="10">
        <v>0</v>
      </c>
      <c r="Y83" s="105">
        <v>22.864059407501795</v>
      </c>
      <c r="Z83" s="121">
        <v>10.1906187234096</v>
      </c>
      <c r="AA83" s="10">
        <v>7.1225886235990004</v>
      </c>
      <c r="AB83" s="10">
        <v>5.7271505390000067E-2</v>
      </c>
      <c r="AC83" s="10">
        <v>-0.122572</v>
      </c>
      <c r="AD83" s="10">
        <v>0</v>
      </c>
      <c r="AE83" s="10">
        <v>0</v>
      </c>
      <c r="AF83" s="10">
        <v>0</v>
      </c>
      <c r="AG83" s="10">
        <v>0</v>
      </c>
      <c r="AH83" s="10">
        <v>0.114066</v>
      </c>
      <c r="AI83" s="10">
        <v>4.6110992968888889</v>
      </c>
      <c r="AJ83" s="10">
        <v>1.2881651510167944E-2</v>
      </c>
      <c r="AK83" s="10">
        <v>3.5370423011778514E-2</v>
      </c>
      <c r="AL83" s="10">
        <v>0.86930799999999997</v>
      </c>
      <c r="AM83" s="10">
        <v>0</v>
      </c>
      <c r="AN83" s="10">
        <v>0</v>
      </c>
      <c r="AO83" s="10">
        <v>0</v>
      </c>
      <c r="AP83" s="78">
        <v>0</v>
      </c>
      <c r="AQ83" s="10">
        <v>0</v>
      </c>
      <c r="AR83" s="10">
        <v>0</v>
      </c>
      <c r="AS83" s="13">
        <v>0</v>
      </c>
      <c r="AT83" s="86">
        <v>22.89063222380943</v>
      </c>
      <c r="AU83" s="160">
        <v>1.1622090300778341E-3</v>
      </c>
      <c r="AV83" s="84"/>
      <c r="AW83" s="25"/>
      <c r="AX83" s="24"/>
      <c r="AY83" s="60"/>
      <c r="AZ83" s="60"/>
      <c r="BA83" s="60"/>
      <c r="BB83" s="14"/>
    </row>
    <row r="84" spans="1:54" ht="12.75" customHeight="1" x14ac:dyDescent="0.2">
      <c r="A84" s="109" t="s">
        <v>1132</v>
      </c>
      <c r="B84" s="1" t="s">
        <v>1265</v>
      </c>
      <c r="C84" s="54" t="s">
        <v>1266</v>
      </c>
      <c r="D84" s="109">
        <v>3.6673830000000001</v>
      </c>
      <c r="E84" s="10">
        <v>4.7609745884420001</v>
      </c>
      <c r="F84" s="10">
        <v>2.3842425100999886E-2</v>
      </c>
      <c r="G84" s="10">
        <v>-6.5601999999999994E-2</v>
      </c>
      <c r="H84" s="10">
        <v>0</v>
      </c>
      <c r="I84" s="10">
        <v>0</v>
      </c>
      <c r="J84" s="10">
        <v>0</v>
      </c>
      <c r="K84" s="10">
        <v>8.5470000000000008E-3</v>
      </c>
      <c r="L84" s="10">
        <v>7.8549999999999991E-3</v>
      </c>
      <c r="M84" s="10">
        <v>0</v>
      </c>
      <c r="N84" s="10">
        <v>0.47188796355555557</v>
      </c>
      <c r="O84" s="10">
        <v>7.5067431461591809E-3</v>
      </c>
      <c r="P84" s="10">
        <v>7.328036940372934E-2</v>
      </c>
      <c r="Q84" s="10">
        <v>0.40817900000000001</v>
      </c>
      <c r="R84" s="10">
        <v>0</v>
      </c>
      <c r="S84" s="10">
        <v>0</v>
      </c>
      <c r="T84" s="10">
        <v>0</v>
      </c>
      <c r="U84" s="10">
        <v>0</v>
      </c>
      <c r="V84" s="10">
        <v>0</v>
      </c>
      <c r="W84" s="10">
        <v>0</v>
      </c>
      <c r="X84" s="10">
        <v>0</v>
      </c>
      <c r="Y84" s="105">
        <v>9.363854089648445</v>
      </c>
      <c r="Z84" s="121">
        <v>3.6890000322190972</v>
      </c>
      <c r="AA84" s="10">
        <v>4.0003728786439998</v>
      </c>
      <c r="AB84" s="10">
        <v>3.3379395140999926E-2</v>
      </c>
      <c r="AC84" s="10">
        <v>-6.5601999999999994E-2</v>
      </c>
      <c r="AD84" s="10">
        <v>0</v>
      </c>
      <c r="AE84" s="10">
        <v>0</v>
      </c>
      <c r="AF84" s="10">
        <v>0</v>
      </c>
      <c r="AG84" s="10">
        <v>0</v>
      </c>
      <c r="AH84" s="10">
        <v>4.3140999999999999E-2</v>
      </c>
      <c r="AI84" s="10">
        <v>0.60860561866666663</v>
      </c>
      <c r="AJ84" s="10">
        <v>7.4308975098644888E-3</v>
      </c>
      <c r="AK84" s="10">
        <v>2.0241426579565645E-2</v>
      </c>
      <c r="AL84" s="10">
        <v>0.37652999999999998</v>
      </c>
      <c r="AM84" s="10">
        <v>0</v>
      </c>
      <c r="AN84" s="10">
        <v>0</v>
      </c>
      <c r="AO84" s="10">
        <v>0</v>
      </c>
      <c r="AP84" s="78">
        <v>0</v>
      </c>
      <c r="AQ84" s="10">
        <v>0</v>
      </c>
      <c r="AR84" s="10">
        <v>0</v>
      </c>
      <c r="AS84" s="13">
        <v>5.1468179150749194E-2</v>
      </c>
      <c r="AT84" s="86">
        <v>8.7645674279109436</v>
      </c>
      <c r="AU84" s="160">
        <v>-6.4000000000000098E-2</v>
      </c>
      <c r="AV84" s="84"/>
      <c r="AW84" s="25"/>
      <c r="AX84" s="24"/>
      <c r="AY84" s="60"/>
      <c r="AZ84" s="60"/>
      <c r="BA84" s="60"/>
      <c r="BB84" s="14"/>
    </row>
    <row r="85" spans="1:54" ht="12.75" customHeight="1" x14ac:dyDescent="0.2">
      <c r="A85" s="109" t="s">
        <v>1132</v>
      </c>
      <c r="B85" s="1" t="s">
        <v>1267</v>
      </c>
      <c r="C85" s="54" t="s">
        <v>1268</v>
      </c>
      <c r="D85" s="109">
        <v>2.9626670000000002</v>
      </c>
      <c r="E85" s="10">
        <v>4.0578770782840001</v>
      </c>
      <c r="F85" s="10">
        <v>1.9991547621999867E-2</v>
      </c>
      <c r="G85" s="10">
        <v>-1.1983000000000001E-2</v>
      </c>
      <c r="H85" s="10">
        <v>0</v>
      </c>
      <c r="I85" s="10">
        <v>0</v>
      </c>
      <c r="J85" s="10">
        <v>0</v>
      </c>
      <c r="K85" s="10">
        <v>8.5470000000000008E-3</v>
      </c>
      <c r="L85" s="10">
        <v>7.8549999999999991E-3</v>
      </c>
      <c r="M85" s="10">
        <v>0</v>
      </c>
      <c r="N85" s="10">
        <v>2.1429077759999999</v>
      </c>
      <c r="O85" s="10">
        <v>6.3337603144653495E-3</v>
      </c>
      <c r="P85" s="10">
        <v>7.3607863038756313E-2</v>
      </c>
      <c r="Q85" s="10">
        <v>0.523262</v>
      </c>
      <c r="R85" s="10">
        <v>0</v>
      </c>
      <c r="S85" s="10">
        <v>0</v>
      </c>
      <c r="T85" s="10">
        <v>0</v>
      </c>
      <c r="U85" s="10">
        <v>0</v>
      </c>
      <c r="V85" s="10">
        <v>0</v>
      </c>
      <c r="W85" s="10">
        <v>0</v>
      </c>
      <c r="X85" s="10">
        <v>0</v>
      </c>
      <c r="Y85" s="105">
        <v>9.791066025259223</v>
      </c>
      <c r="Z85" s="121">
        <v>3.0314776836891815</v>
      </c>
      <c r="AA85" s="10">
        <v>3.4217925757060002</v>
      </c>
      <c r="AB85" s="10">
        <v>2.7988166671000188E-2</v>
      </c>
      <c r="AC85" s="10">
        <v>-1.1983000000000001E-2</v>
      </c>
      <c r="AD85" s="10">
        <v>0</v>
      </c>
      <c r="AE85" s="10">
        <v>0</v>
      </c>
      <c r="AF85" s="10">
        <v>0</v>
      </c>
      <c r="AG85" s="10">
        <v>0</v>
      </c>
      <c r="AH85" s="10">
        <v>3.5652000000000003E-2</v>
      </c>
      <c r="AI85" s="10">
        <v>2.6478031537777782</v>
      </c>
      <c r="AJ85" s="10">
        <v>6.2697661066131094E-3</v>
      </c>
      <c r="AK85" s="10">
        <v>2.0685212532757586E-2</v>
      </c>
      <c r="AL85" s="10">
        <v>0.45652700000000002</v>
      </c>
      <c r="AM85" s="10">
        <v>0</v>
      </c>
      <c r="AN85" s="10">
        <v>0</v>
      </c>
      <c r="AO85" s="10">
        <v>0</v>
      </c>
      <c r="AP85" s="78">
        <v>0</v>
      </c>
      <c r="AQ85" s="10">
        <v>0</v>
      </c>
      <c r="AR85" s="10">
        <v>0</v>
      </c>
      <c r="AS85" s="13">
        <v>0</v>
      </c>
      <c r="AT85" s="86">
        <v>9.6362125584833294</v>
      </c>
      <c r="AU85" s="160">
        <v>-1.5815792312747049E-2</v>
      </c>
      <c r="AV85" s="84"/>
      <c r="AW85" s="25"/>
      <c r="AX85" s="24"/>
      <c r="AY85" s="60"/>
      <c r="AZ85" s="60"/>
      <c r="BA85" s="60"/>
      <c r="BB85" s="14"/>
    </row>
    <row r="86" spans="1:54" ht="12.75" customHeight="1" x14ac:dyDescent="0.2">
      <c r="A86" s="109" t="s">
        <v>1165</v>
      </c>
      <c r="B86" s="1" t="s">
        <v>1269</v>
      </c>
      <c r="C86" s="54" t="s">
        <v>1270</v>
      </c>
      <c r="D86" s="109">
        <v>223.21397899999999</v>
      </c>
      <c r="E86" s="10">
        <v>224.370101335063</v>
      </c>
      <c r="F86" s="10">
        <v>1.0601736136300266</v>
      </c>
      <c r="G86" s="10">
        <v>-1.7542329999999999</v>
      </c>
      <c r="H86" s="10">
        <v>4.4949999999999999E-3</v>
      </c>
      <c r="I86" s="10">
        <v>0.32483800000000002</v>
      </c>
      <c r="J86" s="10">
        <v>0.16064499999999995</v>
      </c>
      <c r="K86" s="10">
        <v>8.5470000000000008E-3</v>
      </c>
      <c r="L86" s="10">
        <v>7.8549999999999991E-3</v>
      </c>
      <c r="M86" s="10">
        <v>0.48057273424065317</v>
      </c>
      <c r="N86" s="10">
        <v>12.496327026666668</v>
      </c>
      <c r="O86" s="10">
        <v>0.337460910940871</v>
      </c>
      <c r="P86" s="10">
        <v>0.23003124292029872</v>
      </c>
      <c r="Q86" s="10">
        <v>3.289561</v>
      </c>
      <c r="R86" s="10">
        <v>0</v>
      </c>
      <c r="S86" s="10">
        <v>0</v>
      </c>
      <c r="T86" s="10">
        <v>0</v>
      </c>
      <c r="U86" s="10">
        <v>0.50450799999999996</v>
      </c>
      <c r="V86" s="10">
        <v>18.338999999999999</v>
      </c>
      <c r="W86" s="10">
        <v>3.6524640000000002</v>
      </c>
      <c r="X86" s="10">
        <v>18.795945</v>
      </c>
      <c r="Y86" s="105">
        <v>505.52227086346153</v>
      </c>
      <c r="Z86" s="121">
        <v>225.76639238316062</v>
      </c>
      <c r="AA86" s="10">
        <v>190.95586290077799</v>
      </c>
      <c r="AB86" s="10">
        <v>1.4842430590829998</v>
      </c>
      <c r="AC86" s="10">
        <v>-1.7542329999999999</v>
      </c>
      <c r="AD86" s="10">
        <v>4.4949999999999999E-3</v>
      </c>
      <c r="AE86" s="10">
        <v>0.32483800000000002</v>
      </c>
      <c r="AF86" s="10">
        <v>0.10709666666666663</v>
      </c>
      <c r="AG86" s="10">
        <v>0.51430393097815641</v>
      </c>
      <c r="AH86" s="10">
        <v>2.61503</v>
      </c>
      <c r="AI86" s="10">
        <v>16.153674224444444</v>
      </c>
      <c r="AJ86" s="10">
        <v>0.3340513181232464</v>
      </c>
      <c r="AK86" s="10">
        <v>0.10103645364056113</v>
      </c>
      <c r="AL86" s="10">
        <v>2.9927190000000001</v>
      </c>
      <c r="AM86" s="10">
        <v>0</v>
      </c>
      <c r="AN86" s="10">
        <v>0</v>
      </c>
      <c r="AO86" s="10">
        <v>0.376303</v>
      </c>
      <c r="AP86" s="78">
        <v>20.748999999999999</v>
      </c>
      <c r="AQ86" s="10">
        <v>3.6524640000000002</v>
      </c>
      <c r="AR86" s="10">
        <v>37.835000000000001</v>
      </c>
      <c r="AS86" s="13">
        <v>0</v>
      </c>
      <c r="AT86" s="86">
        <v>502.21227693687473</v>
      </c>
      <c r="AU86" s="160">
        <v>-6.5476718185593207E-3</v>
      </c>
      <c r="AV86" s="84"/>
      <c r="AW86" s="25"/>
      <c r="AX86" s="24"/>
      <c r="AY86" s="60"/>
      <c r="AZ86" s="60"/>
      <c r="BA86" s="60"/>
      <c r="BB86" s="14"/>
    </row>
    <row r="87" spans="1:54" ht="12.75" customHeight="1" x14ac:dyDescent="0.2">
      <c r="A87" s="109" t="s">
        <v>1132</v>
      </c>
      <c r="B87" s="1" t="s">
        <v>1271</v>
      </c>
      <c r="C87" s="54" t="s">
        <v>1272</v>
      </c>
      <c r="D87" s="109">
        <v>4.9104169999999998</v>
      </c>
      <c r="E87" s="10">
        <v>3.7434728494779996</v>
      </c>
      <c r="F87" s="10">
        <v>1.7758299149000085E-2</v>
      </c>
      <c r="G87" s="10">
        <v>-0.160912</v>
      </c>
      <c r="H87" s="10">
        <v>0</v>
      </c>
      <c r="I87" s="10">
        <v>0</v>
      </c>
      <c r="J87" s="10">
        <v>0</v>
      </c>
      <c r="K87" s="10">
        <v>8.5470000000000008E-3</v>
      </c>
      <c r="L87" s="10">
        <v>7.8549999999999991E-3</v>
      </c>
      <c r="M87" s="10">
        <v>0</v>
      </c>
      <c r="N87" s="10">
        <v>1.9498312008888889</v>
      </c>
      <c r="O87" s="10">
        <v>5.7434868614560418E-3</v>
      </c>
      <c r="P87" s="10">
        <v>6.4495938633666802E-2</v>
      </c>
      <c r="Q87" s="10">
        <v>0.36337799999999998</v>
      </c>
      <c r="R87" s="10">
        <v>0</v>
      </c>
      <c r="S87" s="10">
        <v>0</v>
      </c>
      <c r="T87" s="10">
        <v>0</v>
      </c>
      <c r="U87" s="10">
        <v>0</v>
      </c>
      <c r="V87" s="10">
        <v>0</v>
      </c>
      <c r="W87" s="10">
        <v>0</v>
      </c>
      <c r="X87" s="10">
        <v>0</v>
      </c>
      <c r="Y87" s="105">
        <v>10.910586775011012</v>
      </c>
      <c r="Z87" s="121">
        <v>4.9326630003277927</v>
      </c>
      <c r="AA87" s="10">
        <v>3.2151861387210001</v>
      </c>
      <c r="AB87" s="10">
        <v>2.486161880899989E-2</v>
      </c>
      <c r="AC87" s="10">
        <v>-0.160912</v>
      </c>
      <c r="AD87" s="10">
        <v>0</v>
      </c>
      <c r="AE87" s="10">
        <v>0</v>
      </c>
      <c r="AF87" s="10">
        <v>0</v>
      </c>
      <c r="AG87" s="10">
        <v>0</v>
      </c>
      <c r="AH87" s="10">
        <v>5.0839000000000002E-2</v>
      </c>
      <c r="AI87" s="10">
        <v>2.5647895048888891</v>
      </c>
      <c r="AJ87" s="10">
        <v>5.685456580270757E-3</v>
      </c>
      <c r="AK87" s="10">
        <v>1.5223257849260593E-2</v>
      </c>
      <c r="AL87" s="10">
        <v>0.31664300000000001</v>
      </c>
      <c r="AM87" s="10">
        <v>0</v>
      </c>
      <c r="AN87" s="10">
        <v>0</v>
      </c>
      <c r="AO87" s="10">
        <v>0</v>
      </c>
      <c r="AP87" s="78">
        <v>0</v>
      </c>
      <c r="AQ87" s="10">
        <v>0</v>
      </c>
      <c r="AR87" s="10">
        <v>0</v>
      </c>
      <c r="AS87" s="13">
        <v>0</v>
      </c>
      <c r="AT87" s="86">
        <v>10.964978977176212</v>
      </c>
      <c r="AU87" s="160">
        <v>4.9852682799587777E-3</v>
      </c>
      <c r="AV87" s="84"/>
      <c r="AW87" s="25"/>
      <c r="AX87" s="24"/>
      <c r="AY87" s="60"/>
      <c r="AZ87" s="60"/>
      <c r="BA87" s="60"/>
      <c r="BB87" s="14"/>
    </row>
    <row r="88" spans="1:54" ht="12.75" customHeight="1" x14ac:dyDescent="0.2">
      <c r="A88" s="109" t="s">
        <v>1154</v>
      </c>
      <c r="B88" s="1" t="s">
        <v>1273</v>
      </c>
      <c r="C88" s="54" t="s">
        <v>1274</v>
      </c>
      <c r="D88" s="109">
        <v>98.783285000000006</v>
      </c>
      <c r="E88" s="10">
        <v>160.68523083973102</v>
      </c>
      <c r="F88" s="10">
        <v>0.76450962581399085</v>
      </c>
      <c r="G88" s="10">
        <v>-1.0809999999999999E-3</v>
      </c>
      <c r="H88" s="10">
        <v>0</v>
      </c>
      <c r="I88" s="10">
        <v>0</v>
      </c>
      <c r="J88" s="10">
        <v>6.1387999999999998E-2</v>
      </c>
      <c r="K88" s="10">
        <v>8.5470000000000008E-3</v>
      </c>
      <c r="L88" s="10">
        <v>7.8549999999999991E-3</v>
      </c>
      <c r="M88" s="10">
        <v>0</v>
      </c>
      <c r="N88" s="10">
        <v>5.7120160700000007</v>
      </c>
      <c r="O88" s="10">
        <v>0.24211953122117333</v>
      </c>
      <c r="P88" s="10">
        <v>0.1924257852015667</v>
      </c>
      <c r="Q88" s="10">
        <v>2.427206</v>
      </c>
      <c r="R88" s="10">
        <v>0</v>
      </c>
      <c r="S88" s="10">
        <v>0</v>
      </c>
      <c r="T88" s="10">
        <v>0</v>
      </c>
      <c r="U88" s="10">
        <v>0.28013300000000002</v>
      </c>
      <c r="V88" s="10">
        <v>19.614999999999998</v>
      </c>
      <c r="W88" s="10">
        <v>1.68205</v>
      </c>
      <c r="X88" s="10">
        <v>10.620855000000001</v>
      </c>
      <c r="Y88" s="105">
        <v>301.08153985196788</v>
      </c>
      <c r="Z88" s="121">
        <v>99.634226682671965</v>
      </c>
      <c r="AA88" s="10">
        <v>134.62693635108502</v>
      </c>
      <c r="AB88" s="10">
        <v>1.0703134761389941</v>
      </c>
      <c r="AC88" s="10">
        <v>-1.0809999999999999E-3</v>
      </c>
      <c r="AD88" s="10">
        <v>0</v>
      </c>
      <c r="AE88" s="10">
        <v>0</v>
      </c>
      <c r="AF88" s="10">
        <v>4.0925333333333334E-2</v>
      </c>
      <c r="AG88" s="10">
        <v>0</v>
      </c>
      <c r="AH88" s="10">
        <v>1.2591209999999999</v>
      </c>
      <c r="AI88" s="10">
        <v>7.0843654033333339</v>
      </c>
      <c r="AJ88" s="10">
        <v>0.23967323599736007</v>
      </c>
      <c r="AK88" s="10">
        <v>8.4357615049883164E-2</v>
      </c>
      <c r="AL88" s="10">
        <v>2.133232</v>
      </c>
      <c r="AM88" s="10">
        <v>0</v>
      </c>
      <c r="AN88" s="10">
        <v>0</v>
      </c>
      <c r="AO88" s="10">
        <v>0.20894599999999999</v>
      </c>
      <c r="AP88" s="78">
        <v>19.414999999999999</v>
      </c>
      <c r="AQ88" s="10">
        <v>1.68205</v>
      </c>
      <c r="AR88" s="10">
        <v>21.777999999999999</v>
      </c>
      <c r="AS88" s="13">
        <v>0</v>
      </c>
      <c r="AT88" s="86">
        <v>289.2560660976099</v>
      </c>
      <c r="AU88" s="160">
        <v>-3.9276648313185121E-2</v>
      </c>
      <c r="AV88" s="84"/>
      <c r="AW88" s="25"/>
      <c r="AX88" s="24"/>
      <c r="AY88" s="60"/>
      <c r="AZ88" s="60"/>
      <c r="BA88" s="60"/>
      <c r="BB88" s="14"/>
    </row>
    <row r="89" spans="1:54" ht="12.75" customHeight="1" x14ac:dyDescent="0.2">
      <c r="A89" s="109" t="s">
        <v>1132</v>
      </c>
      <c r="B89" s="1" t="s">
        <v>1275</v>
      </c>
      <c r="C89" s="54" t="s">
        <v>1276</v>
      </c>
      <c r="D89" s="109">
        <v>3.2238099999999998</v>
      </c>
      <c r="E89" s="10">
        <v>2.9201794344560001</v>
      </c>
      <c r="F89" s="10">
        <v>1.4044789960999973E-2</v>
      </c>
      <c r="G89" s="10">
        <v>-8.9553999999999995E-2</v>
      </c>
      <c r="H89" s="10">
        <v>0</v>
      </c>
      <c r="I89" s="10">
        <v>0</v>
      </c>
      <c r="J89" s="10">
        <v>0</v>
      </c>
      <c r="K89" s="10">
        <v>8.5470000000000008E-3</v>
      </c>
      <c r="L89" s="10">
        <v>7.8549999999999991E-3</v>
      </c>
      <c r="M89" s="10">
        <v>0</v>
      </c>
      <c r="N89" s="10">
        <v>0.79143285333333335</v>
      </c>
      <c r="O89" s="10">
        <v>4.5050262428636342E-3</v>
      </c>
      <c r="P89" s="10">
        <v>5.9316405727698605E-2</v>
      </c>
      <c r="Q89" s="10">
        <v>0.22908200000000001</v>
      </c>
      <c r="R89" s="10">
        <v>0</v>
      </c>
      <c r="S89" s="10">
        <v>0</v>
      </c>
      <c r="T89" s="10">
        <v>0</v>
      </c>
      <c r="U89" s="10">
        <v>0</v>
      </c>
      <c r="V89" s="10">
        <v>0</v>
      </c>
      <c r="W89" s="10">
        <v>0</v>
      </c>
      <c r="X89" s="10">
        <v>0</v>
      </c>
      <c r="Y89" s="105">
        <v>7.1692185097208956</v>
      </c>
      <c r="Z89" s="121">
        <v>3.2451757098993097</v>
      </c>
      <c r="AA89" s="10">
        <v>2.4957056891030001</v>
      </c>
      <c r="AB89" s="10">
        <v>1.9662705946000059E-2</v>
      </c>
      <c r="AC89" s="10">
        <v>-8.9553999999999995E-2</v>
      </c>
      <c r="AD89" s="10">
        <v>0</v>
      </c>
      <c r="AE89" s="10">
        <v>0</v>
      </c>
      <c r="AF89" s="10">
        <v>0</v>
      </c>
      <c r="AG89" s="10">
        <v>0</v>
      </c>
      <c r="AH89" s="10">
        <v>3.5254000000000001E-2</v>
      </c>
      <c r="AI89" s="10">
        <v>0.79395285333333343</v>
      </c>
      <c r="AJ89" s="10">
        <v>4.4595089559042291E-3</v>
      </c>
      <c r="AK89" s="10">
        <v>1.2620761853811188E-2</v>
      </c>
      <c r="AL89" s="10">
        <v>0.20159199999999999</v>
      </c>
      <c r="AM89" s="10">
        <v>0</v>
      </c>
      <c r="AN89" s="10">
        <v>0</v>
      </c>
      <c r="AO89" s="10">
        <v>0</v>
      </c>
      <c r="AP89" s="78">
        <v>0</v>
      </c>
      <c r="AQ89" s="10">
        <v>0</v>
      </c>
      <c r="AR89" s="10">
        <v>0</v>
      </c>
      <c r="AS89" s="13">
        <v>0</v>
      </c>
      <c r="AT89" s="86">
        <v>6.718869229091359</v>
      </c>
      <c r="AU89" s="160">
        <v>-6.2817067162745627E-2</v>
      </c>
      <c r="AV89" s="84"/>
      <c r="AW89" s="25"/>
      <c r="AX89" s="24"/>
      <c r="AY89" s="60"/>
      <c r="AZ89" s="60"/>
      <c r="BA89" s="60"/>
      <c r="BB89" s="14"/>
    </row>
    <row r="90" spans="1:54" ht="12.75" customHeight="1" x14ac:dyDescent="0.2">
      <c r="A90" s="109" t="s">
        <v>1132</v>
      </c>
      <c r="B90" s="1" t="s">
        <v>1277</v>
      </c>
      <c r="C90" s="54" t="s">
        <v>1278</v>
      </c>
      <c r="D90" s="109">
        <v>6.0420150000000001</v>
      </c>
      <c r="E90" s="10">
        <v>7.0204644695010003</v>
      </c>
      <c r="F90" s="10">
        <v>3.4441586295000277E-2</v>
      </c>
      <c r="G90" s="10">
        <v>0</v>
      </c>
      <c r="H90" s="10">
        <v>0</v>
      </c>
      <c r="I90" s="10">
        <v>0</v>
      </c>
      <c r="J90" s="10">
        <v>0</v>
      </c>
      <c r="K90" s="10">
        <v>8.5470000000000008E-3</v>
      </c>
      <c r="L90" s="10">
        <v>7.8549999999999991E-3</v>
      </c>
      <c r="M90" s="10">
        <v>0</v>
      </c>
      <c r="N90" s="10">
        <v>1.3167763493333335</v>
      </c>
      <c r="O90" s="10">
        <v>1.0928700680185626E-2</v>
      </c>
      <c r="P90" s="10">
        <v>8.7633054303615121E-2</v>
      </c>
      <c r="Q90" s="10">
        <v>0.78446499999999997</v>
      </c>
      <c r="R90" s="10">
        <v>0.08</v>
      </c>
      <c r="S90" s="10">
        <v>0</v>
      </c>
      <c r="T90" s="10">
        <v>0</v>
      </c>
      <c r="U90" s="10">
        <v>0</v>
      </c>
      <c r="V90" s="10">
        <v>0</v>
      </c>
      <c r="W90" s="10">
        <v>0</v>
      </c>
      <c r="X90" s="10">
        <v>0</v>
      </c>
      <c r="Y90" s="105">
        <v>15.393126160113132</v>
      </c>
      <c r="Z90" s="121">
        <v>6.1008467914645363</v>
      </c>
      <c r="AA90" s="10">
        <v>5.9314610481749996</v>
      </c>
      <c r="AB90" s="10">
        <v>4.8218220813000111E-2</v>
      </c>
      <c r="AC90" s="10">
        <v>0</v>
      </c>
      <c r="AD90" s="10">
        <v>0</v>
      </c>
      <c r="AE90" s="10">
        <v>0</v>
      </c>
      <c r="AF90" s="10">
        <v>0</v>
      </c>
      <c r="AG90" s="10">
        <v>0</v>
      </c>
      <c r="AH90" s="10">
        <v>7.1146000000000001E-2</v>
      </c>
      <c r="AI90" s="10">
        <v>1.5682002551111114</v>
      </c>
      <c r="AJ90" s="10">
        <v>1.0818280722978616E-2</v>
      </c>
      <c r="AK90" s="10">
        <v>2.8341359773801224E-2</v>
      </c>
      <c r="AL90" s="10">
        <v>0.73792999999999997</v>
      </c>
      <c r="AM90" s="10">
        <v>0</v>
      </c>
      <c r="AN90" s="10">
        <v>0</v>
      </c>
      <c r="AO90" s="10">
        <v>0</v>
      </c>
      <c r="AP90" s="78">
        <v>0</v>
      </c>
      <c r="AQ90" s="10">
        <v>0</v>
      </c>
      <c r="AR90" s="10">
        <v>0</v>
      </c>
      <c r="AS90" s="13">
        <v>0</v>
      </c>
      <c r="AT90" s="86">
        <v>14.496961956060428</v>
      </c>
      <c r="AU90" s="160">
        <v>-5.8218466783885432E-2</v>
      </c>
      <c r="AV90" s="84"/>
      <c r="AW90" s="25"/>
      <c r="AX90" s="24"/>
      <c r="AY90" s="60"/>
      <c r="AZ90" s="60"/>
      <c r="BA90" s="60"/>
      <c r="BB90" s="14"/>
    </row>
    <row r="91" spans="1:54" ht="12.75" customHeight="1" x14ac:dyDescent="0.2">
      <c r="A91" s="109" t="s">
        <v>1149</v>
      </c>
      <c r="B91" s="1" t="s">
        <v>1279</v>
      </c>
      <c r="C91" s="54" t="s">
        <v>1280</v>
      </c>
      <c r="D91" s="109">
        <v>129.31354999999999</v>
      </c>
      <c r="E91" s="10">
        <v>149.380878860564</v>
      </c>
      <c r="F91" s="10">
        <v>0.70004182204300169</v>
      </c>
      <c r="G91" s="10">
        <v>0</v>
      </c>
      <c r="H91" s="10">
        <v>0</v>
      </c>
      <c r="I91" s="10">
        <v>0</v>
      </c>
      <c r="J91" s="10">
        <v>0.111764</v>
      </c>
      <c r="K91" s="10">
        <v>8.5470000000000008E-3</v>
      </c>
      <c r="L91" s="10">
        <v>7.8549999999999991E-3</v>
      </c>
      <c r="M91" s="10">
        <v>0</v>
      </c>
      <c r="N91" s="10">
        <v>8.3122586888888872</v>
      </c>
      <c r="O91" s="10">
        <v>0.22019890497028674</v>
      </c>
      <c r="P91" s="10">
        <v>0.21205751255781424</v>
      </c>
      <c r="Q91" s="10">
        <v>2.930803</v>
      </c>
      <c r="R91" s="10">
        <v>0.1</v>
      </c>
      <c r="S91" s="10">
        <v>0</v>
      </c>
      <c r="T91" s="10">
        <v>0</v>
      </c>
      <c r="U91" s="10">
        <v>0.25309300000000001</v>
      </c>
      <c r="V91" s="10">
        <v>18.824999999999999</v>
      </c>
      <c r="W91" s="10">
        <v>1.591189</v>
      </c>
      <c r="X91" s="10">
        <v>10.032018000000001</v>
      </c>
      <c r="Y91" s="105">
        <v>321.99925478902401</v>
      </c>
      <c r="Z91" s="121">
        <v>130.70890951108447</v>
      </c>
      <c r="AA91" s="10">
        <v>128.11567497292199</v>
      </c>
      <c r="AB91" s="10">
        <v>0.98005855085898941</v>
      </c>
      <c r="AC91" s="10">
        <v>0</v>
      </c>
      <c r="AD91" s="10">
        <v>0</v>
      </c>
      <c r="AE91" s="10">
        <v>0</v>
      </c>
      <c r="AF91" s="10">
        <v>7.450933333333333E-2</v>
      </c>
      <c r="AG91" s="10">
        <v>0</v>
      </c>
      <c r="AH91" s="10">
        <v>1.5742240000000001</v>
      </c>
      <c r="AI91" s="10">
        <v>9.6499674755555542</v>
      </c>
      <c r="AJ91" s="10">
        <v>0.21797408846415506</v>
      </c>
      <c r="AK91" s="10">
        <v>9.7653653758368458E-2</v>
      </c>
      <c r="AL91" s="10">
        <v>2.6670410000000002</v>
      </c>
      <c r="AM91" s="10">
        <v>0</v>
      </c>
      <c r="AN91" s="10">
        <v>0</v>
      </c>
      <c r="AO91" s="10">
        <v>0.188778</v>
      </c>
      <c r="AP91" s="78">
        <v>18.824999999999999</v>
      </c>
      <c r="AQ91" s="10">
        <v>1.591189</v>
      </c>
      <c r="AR91" s="10">
        <v>21.498000000000001</v>
      </c>
      <c r="AS91" s="13">
        <v>0</v>
      </c>
      <c r="AT91" s="86">
        <v>316.18897958597677</v>
      </c>
      <c r="AU91" s="160">
        <v>-1.8044374689171781E-2</v>
      </c>
      <c r="AV91" s="84"/>
      <c r="AW91" s="25"/>
      <c r="AX91" s="24"/>
      <c r="AY91" s="60"/>
      <c r="AZ91" s="60"/>
      <c r="BA91" s="60"/>
      <c r="BB91" s="14"/>
    </row>
    <row r="92" spans="1:54" ht="12.75" customHeight="1" x14ac:dyDescent="0.2">
      <c r="A92" s="109" t="s">
        <v>1214</v>
      </c>
      <c r="B92" s="1" t="s">
        <v>1281</v>
      </c>
      <c r="C92" s="54" t="s">
        <v>1282</v>
      </c>
      <c r="D92" s="109">
        <v>185.77889400000001</v>
      </c>
      <c r="E92" s="10">
        <v>183.51746924738799</v>
      </c>
      <c r="F92" s="10">
        <v>0.84001315773800012</v>
      </c>
      <c r="G92" s="10">
        <v>0</v>
      </c>
      <c r="H92" s="10">
        <v>0</v>
      </c>
      <c r="I92" s="10">
        <v>0</v>
      </c>
      <c r="J92" s="10">
        <v>0.17809700000000001</v>
      </c>
      <c r="K92" s="10">
        <v>8.5470000000000008E-3</v>
      </c>
      <c r="L92" s="10">
        <v>0</v>
      </c>
      <c r="M92" s="10">
        <v>0.22677943552775473</v>
      </c>
      <c r="N92" s="10">
        <v>0.97530525977777782</v>
      </c>
      <c r="O92" s="10">
        <v>0.2678906698328733</v>
      </c>
      <c r="P92" s="10">
        <v>0</v>
      </c>
      <c r="Q92" s="10">
        <v>0</v>
      </c>
      <c r="R92" s="10">
        <v>0</v>
      </c>
      <c r="S92" s="10">
        <v>0</v>
      </c>
      <c r="T92" s="10">
        <v>0</v>
      </c>
      <c r="U92" s="10">
        <v>0.452824</v>
      </c>
      <c r="V92" s="10">
        <v>15.593999999999999</v>
      </c>
      <c r="W92" s="10">
        <v>3.3167870000000002</v>
      </c>
      <c r="X92" s="10">
        <v>17.362162999999999</v>
      </c>
      <c r="Y92" s="105">
        <v>408.51876977026438</v>
      </c>
      <c r="Z92" s="121">
        <v>186.78922033963551</v>
      </c>
      <c r="AA92" s="10">
        <v>158.57784614054401</v>
      </c>
      <c r="AB92" s="10">
        <v>1.1760184208330065</v>
      </c>
      <c r="AC92" s="10">
        <v>0</v>
      </c>
      <c r="AD92" s="10">
        <v>0</v>
      </c>
      <c r="AE92" s="10">
        <v>0</v>
      </c>
      <c r="AF92" s="10">
        <v>0.11873133333333333</v>
      </c>
      <c r="AG92" s="10">
        <v>0.24755118319720126</v>
      </c>
      <c r="AH92" s="10">
        <v>2.1149239999999998</v>
      </c>
      <c r="AI92" s="10">
        <v>1.324888094888889</v>
      </c>
      <c r="AJ92" s="10">
        <v>0.26518399159501704</v>
      </c>
      <c r="AK92" s="10">
        <v>0</v>
      </c>
      <c r="AL92" s="10">
        <v>0</v>
      </c>
      <c r="AM92" s="10">
        <v>0</v>
      </c>
      <c r="AN92" s="10">
        <v>0</v>
      </c>
      <c r="AO92" s="10">
        <v>0.381662</v>
      </c>
      <c r="AP92" s="78">
        <v>15.593999999999999</v>
      </c>
      <c r="AQ92" s="10">
        <v>3.3167870000000002</v>
      </c>
      <c r="AR92" s="10">
        <v>36.012999999999998</v>
      </c>
      <c r="AS92" s="13">
        <v>0</v>
      </c>
      <c r="AT92" s="86">
        <v>405.91981250402688</v>
      </c>
      <c r="AU92" s="160">
        <v>-6.361904173213538E-3</v>
      </c>
      <c r="AV92" s="84"/>
      <c r="AW92" s="25"/>
      <c r="AX92" s="24"/>
      <c r="AY92" s="60"/>
      <c r="AZ92" s="60"/>
      <c r="BA92" s="60"/>
      <c r="BB92" s="14"/>
    </row>
    <row r="93" spans="1:54" ht="12.75" customHeight="1" x14ac:dyDescent="0.2">
      <c r="A93" s="109" t="s">
        <v>1132</v>
      </c>
      <c r="B93" s="1" t="s">
        <v>1283</v>
      </c>
      <c r="C93" s="54" t="s">
        <v>1284</v>
      </c>
      <c r="D93" s="109">
        <v>9.5053951799999989</v>
      </c>
      <c r="E93" s="10">
        <v>5.7044335303330005</v>
      </c>
      <c r="F93" s="10">
        <v>2.8525123832999728E-2</v>
      </c>
      <c r="G93" s="10">
        <v>-6.0768999999999997E-2</v>
      </c>
      <c r="H93" s="10">
        <v>0</v>
      </c>
      <c r="I93" s="10">
        <v>0</v>
      </c>
      <c r="J93" s="10">
        <v>0</v>
      </c>
      <c r="K93" s="10">
        <v>8.5470000000000008E-3</v>
      </c>
      <c r="L93" s="10">
        <v>7.8549999999999991E-3</v>
      </c>
      <c r="M93" s="10">
        <v>0</v>
      </c>
      <c r="N93" s="10">
        <v>2.134464766222222</v>
      </c>
      <c r="O93" s="10">
        <v>8.972608256218071E-3</v>
      </c>
      <c r="P93" s="10">
        <v>8.6051039725390063E-2</v>
      </c>
      <c r="Q93" s="10">
        <v>0.78625599999999995</v>
      </c>
      <c r="R93" s="10">
        <v>7.4499999999999997E-2</v>
      </c>
      <c r="S93" s="10">
        <v>0</v>
      </c>
      <c r="T93" s="10">
        <v>0</v>
      </c>
      <c r="U93" s="10">
        <v>0</v>
      </c>
      <c r="V93" s="10">
        <v>0</v>
      </c>
      <c r="W93" s="10">
        <v>0</v>
      </c>
      <c r="X93" s="10">
        <v>0</v>
      </c>
      <c r="Y93" s="105">
        <v>18.284231248369831</v>
      </c>
      <c r="Z93" s="121">
        <v>9.5506032277243342</v>
      </c>
      <c r="AA93" s="10">
        <v>4.8079559923719994</v>
      </c>
      <c r="AB93" s="10">
        <v>3.9935173365999943E-2</v>
      </c>
      <c r="AC93" s="10">
        <v>-6.0768999999999997E-2</v>
      </c>
      <c r="AD93" s="10">
        <v>0</v>
      </c>
      <c r="AE93" s="10">
        <v>0</v>
      </c>
      <c r="AF93" s="10">
        <v>0</v>
      </c>
      <c r="AG93" s="10">
        <v>0</v>
      </c>
      <c r="AH93" s="10">
        <v>0.10435999999999999</v>
      </c>
      <c r="AI93" s="10">
        <v>2.6107834666666667</v>
      </c>
      <c r="AJ93" s="10">
        <v>8.8819520063417104E-3</v>
      </c>
      <c r="AK93" s="10">
        <v>2.7126207085349241E-2</v>
      </c>
      <c r="AL93" s="10">
        <v>0.738313</v>
      </c>
      <c r="AM93" s="10">
        <v>0</v>
      </c>
      <c r="AN93" s="10">
        <v>0</v>
      </c>
      <c r="AO93" s="10">
        <v>0</v>
      </c>
      <c r="AP93" s="78">
        <v>0</v>
      </c>
      <c r="AQ93" s="10">
        <v>0</v>
      </c>
      <c r="AR93" s="10">
        <v>0</v>
      </c>
      <c r="AS93" s="13">
        <v>0</v>
      </c>
      <c r="AT93" s="86">
        <v>17.827190019220691</v>
      </c>
      <c r="AU93" s="160">
        <v>-2.4996469522878588E-2</v>
      </c>
      <c r="AV93" s="84"/>
      <c r="AW93" s="25"/>
      <c r="AX93" s="24"/>
      <c r="AY93" s="60"/>
      <c r="AZ93" s="60"/>
      <c r="BA93" s="60"/>
      <c r="BB93" s="14"/>
    </row>
    <row r="94" spans="1:54" ht="12.75" customHeight="1" x14ac:dyDescent="0.2">
      <c r="A94" s="109" t="s">
        <v>1165</v>
      </c>
      <c r="B94" s="1" t="s">
        <v>1285</v>
      </c>
      <c r="C94" s="54" t="s">
        <v>1286</v>
      </c>
      <c r="D94" s="109">
        <v>37.541246999999998</v>
      </c>
      <c r="E94" s="10">
        <v>45.616797914617997</v>
      </c>
      <c r="F94" s="10">
        <v>0.21656982022699714</v>
      </c>
      <c r="G94" s="10">
        <v>-1.2435999999999999E-2</v>
      </c>
      <c r="H94" s="10">
        <v>0</v>
      </c>
      <c r="I94" s="10">
        <v>0</v>
      </c>
      <c r="J94" s="10">
        <v>1.3754000000000002E-2</v>
      </c>
      <c r="K94" s="10">
        <v>8.5470000000000008E-3</v>
      </c>
      <c r="L94" s="10">
        <v>7.8549999999999991E-3</v>
      </c>
      <c r="M94" s="10">
        <v>0</v>
      </c>
      <c r="N94" s="10">
        <v>1.2712535533333331</v>
      </c>
      <c r="O94" s="10">
        <v>6.8122268930195337E-2</v>
      </c>
      <c r="P94" s="10">
        <v>9.3147816377938578E-2</v>
      </c>
      <c r="Q94" s="10">
        <v>0.79909799999999997</v>
      </c>
      <c r="R94" s="10">
        <v>0</v>
      </c>
      <c r="S94" s="10">
        <v>0</v>
      </c>
      <c r="T94" s="10">
        <v>0</v>
      </c>
      <c r="U94" s="10">
        <v>9.0515999999999999E-2</v>
      </c>
      <c r="V94" s="10">
        <v>7.1840000000000002</v>
      </c>
      <c r="W94" s="10">
        <v>0.582453</v>
      </c>
      <c r="X94" s="10">
        <v>3.4647739999999998</v>
      </c>
      <c r="Y94" s="105">
        <v>96.945699373486462</v>
      </c>
      <c r="Z94" s="121">
        <v>37.739464343428502</v>
      </c>
      <c r="AA94" s="10">
        <v>38.565962599687005</v>
      </c>
      <c r="AB94" s="10">
        <v>0.30319774831800161</v>
      </c>
      <c r="AC94" s="10">
        <v>-1.2435999999999999E-2</v>
      </c>
      <c r="AD94" s="10">
        <v>0</v>
      </c>
      <c r="AE94" s="10">
        <v>0</v>
      </c>
      <c r="AF94" s="10">
        <v>9.1693333333333349E-3</v>
      </c>
      <c r="AG94" s="10">
        <v>0</v>
      </c>
      <c r="AH94" s="10">
        <v>0.44020100000000001</v>
      </c>
      <c r="AI94" s="10">
        <v>1.8129581577777776</v>
      </c>
      <c r="AJ94" s="10">
        <v>6.7433984179771672E-2</v>
      </c>
      <c r="AK94" s="10">
        <v>3.0859939660460661E-2</v>
      </c>
      <c r="AL94" s="10">
        <v>0.733294</v>
      </c>
      <c r="AM94" s="10">
        <v>0</v>
      </c>
      <c r="AN94" s="10">
        <v>0</v>
      </c>
      <c r="AO94" s="10">
        <v>6.7514000000000005E-2</v>
      </c>
      <c r="AP94" s="78">
        <v>7.1840000000000002</v>
      </c>
      <c r="AQ94" s="10">
        <v>0.582453</v>
      </c>
      <c r="AR94" s="10">
        <v>7.1749999999999998</v>
      </c>
      <c r="AS94" s="13">
        <v>0</v>
      </c>
      <c r="AT94" s="86">
        <v>94.699072106384847</v>
      </c>
      <c r="AU94" s="160">
        <v>-2.3174078702000084E-2</v>
      </c>
      <c r="AV94" s="84"/>
      <c r="AW94" s="25"/>
      <c r="AX94" s="24"/>
      <c r="AY94" s="60"/>
      <c r="AZ94" s="60"/>
      <c r="BA94" s="60"/>
      <c r="BB94" s="14"/>
    </row>
    <row r="95" spans="1:54" ht="12.75" customHeight="1" x14ac:dyDescent="0.2">
      <c r="A95" s="109" t="s">
        <v>1132</v>
      </c>
      <c r="B95" s="1" t="s">
        <v>1287</v>
      </c>
      <c r="C95" s="54" t="s">
        <v>1288</v>
      </c>
      <c r="D95" s="109">
        <v>5.2697690000000001</v>
      </c>
      <c r="E95" s="10">
        <v>5.2476137854589995</v>
      </c>
      <c r="F95" s="10">
        <v>2.5677202604000457E-2</v>
      </c>
      <c r="G95" s="10">
        <v>-0.10948099999999999</v>
      </c>
      <c r="H95" s="10">
        <v>0</v>
      </c>
      <c r="I95" s="10">
        <v>0</v>
      </c>
      <c r="J95" s="10">
        <v>0</v>
      </c>
      <c r="K95" s="10">
        <v>8.5470000000000008E-3</v>
      </c>
      <c r="L95" s="10">
        <v>7.8549999999999991E-3</v>
      </c>
      <c r="M95" s="10">
        <v>0</v>
      </c>
      <c r="N95" s="10">
        <v>1.9390209217777779</v>
      </c>
      <c r="O95" s="10">
        <v>8.1554448459568406E-3</v>
      </c>
      <c r="P95" s="10">
        <v>7.6345205298664079E-2</v>
      </c>
      <c r="Q95" s="10">
        <v>0.51261699999999999</v>
      </c>
      <c r="R95" s="10">
        <v>0</v>
      </c>
      <c r="S95" s="10">
        <v>0</v>
      </c>
      <c r="T95" s="10">
        <v>0</v>
      </c>
      <c r="U95" s="10">
        <v>0</v>
      </c>
      <c r="V95" s="10">
        <v>0</v>
      </c>
      <c r="W95" s="10">
        <v>0</v>
      </c>
      <c r="X95" s="10">
        <v>0</v>
      </c>
      <c r="Y95" s="105">
        <v>12.986119559985395</v>
      </c>
      <c r="Z95" s="121">
        <v>5.3272849596196981</v>
      </c>
      <c r="AA95" s="10">
        <v>4.4375323081400007</v>
      </c>
      <c r="AB95" s="10">
        <v>3.5948083646000363E-2</v>
      </c>
      <c r="AC95" s="10">
        <v>-0.10948099999999999</v>
      </c>
      <c r="AD95" s="10">
        <v>0</v>
      </c>
      <c r="AE95" s="10">
        <v>0</v>
      </c>
      <c r="AF95" s="10">
        <v>0</v>
      </c>
      <c r="AG95" s="10">
        <v>0</v>
      </c>
      <c r="AH95" s="10">
        <v>5.9284000000000003E-2</v>
      </c>
      <c r="AI95" s="10">
        <v>2.6563272524444446</v>
      </c>
      <c r="AJ95" s="10">
        <v>8.073044943420633E-3</v>
      </c>
      <c r="AK95" s="10">
        <v>2.2162696771409713E-2</v>
      </c>
      <c r="AL95" s="10">
        <v>0.47168199999999999</v>
      </c>
      <c r="AM95" s="10">
        <v>0</v>
      </c>
      <c r="AN95" s="10">
        <v>0</v>
      </c>
      <c r="AO95" s="10">
        <v>0</v>
      </c>
      <c r="AP95" s="78">
        <v>0</v>
      </c>
      <c r="AQ95" s="10">
        <v>0</v>
      </c>
      <c r="AR95" s="10">
        <v>0</v>
      </c>
      <c r="AS95" s="13">
        <v>0</v>
      </c>
      <c r="AT95" s="86">
        <v>12.908813345564974</v>
      </c>
      <c r="AU95" s="160">
        <v>-5.9529880395239494E-3</v>
      </c>
      <c r="AV95" s="84"/>
      <c r="AW95" s="25"/>
      <c r="AX95" s="24"/>
      <c r="AY95" s="60"/>
      <c r="AZ95" s="60"/>
      <c r="BA95" s="60"/>
      <c r="BB95" s="14"/>
    </row>
    <row r="96" spans="1:54" ht="12.75" customHeight="1" x14ac:dyDescent="0.2">
      <c r="A96" s="109" t="s">
        <v>1132</v>
      </c>
      <c r="B96" s="1" t="s">
        <v>1289</v>
      </c>
      <c r="C96" s="54" t="s">
        <v>1290</v>
      </c>
      <c r="D96" s="109">
        <v>3.8008692800000001</v>
      </c>
      <c r="E96" s="10">
        <v>4.0225728036620003</v>
      </c>
      <c r="F96" s="10">
        <v>2.0023047626000365E-2</v>
      </c>
      <c r="G96" s="10">
        <v>-0.122117</v>
      </c>
      <c r="H96" s="10">
        <v>0</v>
      </c>
      <c r="I96" s="10">
        <v>0</v>
      </c>
      <c r="J96" s="10">
        <v>0</v>
      </c>
      <c r="K96" s="10">
        <v>8.5470000000000008E-3</v>
      </c>
      <c r="L96" s="10">
        <v>7.8549999999999991E-3</v>
      </c>
      <c r="M96" s="10">
        <v>0</v>
      </c>
      <c r="N96" s="10">
        <v>0.73315916177777785</v>
      </c>
      <c r="O96" s="10">
        <v>6.3286667007963066E-3</v>
      </c>
      <c r="P96" s="10">
        <v>6.4296318171237168E-2</v>
      </c>
      <c r="Q96" s="10">
        <v>0.30968200000000001</v>
      </c>
      <c r="R96" s="10">
        <v>0</v>
      </c>
      <c r="S96" s="10">
        <v>0</v>
      </c>
      <c r="T96" s="10">
        <v>0</v>
      </c>
      <c r="U96" s="10">
        <v>0</v>
      </c>
      <c r="V96" s="10">
        <v>0</v>
      </c>
      <c r="W96" s="10">
        <v>0</v>
      </c>
      <c r="X96" s="10">
        <v>0</v>
      </c>
      <c r="Y96" s="105">
        <v>8.8512162779378123</v>
      </c>
      <c r="Z96" s="121">
        <v>3.82634886643417</v>
      </c>
      <c r="AA96" s="10">
        <v>3.3947504159690003</v>
      </c>
      <c r="AB96" s="10">
        <v>2.8032266676000086E-2</v>
      </c>
      <c r="AC96" s="10">
        <v>-0.122117</v>
      </c>
      <c r="AD96" s="10">
        <v>0</v>
      </c>
      <c r="AE96" s="10">
        <v>0</v>
      </c>
      <c r="AF96" s="10">
        <v>0</v>
      </c>
      <c r="AG96" s="10">
        <v>0</v>
      </c>
      <c r="AH96" s="10">
        <v>4.1539E-2</v>
      </c>
      <c r="AI96" s="10">
        <v>1.2250980915555556</v>
      </c>
      <c r="AJ96" s="10">
        <v>6.2647239571226379E-3</v>
      </c>
      <c r="AK96" s="10">
        <v>1.5438173854268626E-2</v>
      </c>
      <c r="AL96" s="10">
        <v>0.269814</v>
      </c>
      <c r="AM96" s="10">
        <v>0</v>
      </c>
      <c r="AN96" s="10">
        <v>0</v>
      </c>
      <c r="AO96" s="10">
        <v>0</v>
      </c>
      <c r="AP96" s="78">
        <v>0</v>
      </c>
      <c r="AQ96" s="10">
        <v>0</v>
      </c>
      <c r="AR96" s="10">
        <v>0</v>
      </c>
      <c r="AS96" s="13">
        <v>0</v>
      </c>
      <c r="AT96" s="86">
        <v>8.6851685384461188</v>
      </c>
      <c r="AU96" s="160">
        <v>-1.875987822211253E-2</v>
      </c>
      <c r="AV96" s="84"/>
      <c r="AW96" s="25"/>
      <c r="AX96" s="24"/>
      <c r="AY96" s="60"/>
      <c r="AZ96" s="60"/>
      <c r="BA96" s="60"/>
      <c r="BB96" s="14"/>
    </row>
    <row r="97" spans="1:54" ht="12.75" customHeight="1" x14ac:dyDescent="0.2">
      <c r="A97" s="109" t="s">
        <v>1165</v>
      </c>
      <c r="B97" s="1" t="s">
        <v>1291</v>
      </c>
      <c r="C97" s="54" t="s">
        <v>1292</v>
      </c>
      <c r="D97" s="109">
        <v>72.770013000000006</v>
      </c>
      <c r="E97" s="10">
        <v>114.678712011353</v>
      </c>
      <c r="F97" s="10">
        <v>0.54571092147499323</v>
      </c>
      <c r="G97" s="10">
        <v>0</v>
      </c>
      <c r="H97" s="10">
        <v>0</v>
      </c>
      <c r="I97" s="10">
        <v>0</v>
      </c>
      <c r="J97" s="10">
        <v>5.1240000000000008E-2</v>
      </c>
      <c r="K97" s="10">
        <v>8.5470000000000008E-3</v>
      </c>
      <c r="L97" s="10">
        <v>7.8549999999999991E-3</v>
      </c>
      <c r="M97" s="10">
        <v>0</v>
      </c>
      <c r="N97" s="10">
        <v>3.3101609666666669</v>
      </c>
      <c r="O97" s="10">
        <v>0.17165395488585708</v>
      </c>
      <c r="P97" s="10">
        <v>0.15129343738382914</v>
      </c>
      <c r="Q97" s="10">
        <v>1.711576</v>
      </c>
      <c r="R97" s="10">
        <v>0</v>
      </c>
      <c r="S97" s="10">
        <v>0</v>
      </c>
      <c r="T97" s="10">
        <v>0</v>
      </c>
      <c r="U97" s="10">
        <v>0.20744099999999999</v>
      </c>
      <c r="V97" s="10">
        <v>14.484</v>
      </c>
      <c r="W97" s="10">
        <v>1.284904</v>
      </c>
      <c r="X97" s="10">
        <v>7.8022970000000003</v>
      </c>
      <c r="Y97" s="105">
        <v>217.18540429176443</v>
      </c>
      <c r="Z97" s="121">
        <v>72.790607828558507</v>
      </c>
      <c r="AA97" s="10">
        <v>96.904156265091004</v>
      </c>
      <c r="AB97" s="10">
        <v>0.763995290064998</v>
      </c>
      <c r="AC97" s="10">
        <v>0</v>
      </c>
      <c r="AD97" s="10">
        <v>0</v>
      </c>
      <c r="AE97" s="10">
        <v>0</v>
      </c>
      <c r="AF97" s="10">
        <v>3.4160000000000003E-2</v>
      </c>
      <c r="AG97" s="10">
        <v>0</v>
      </c>
      <c r="AH97" s="10">
        <v>0.81965200000000005</v>
      </c>
      <c r="AI97" s="10">
        <v>3.7730803955555556</v>
      </c>
      <c r="AJ97" s="10">
        <v>0.16991962041119488</v>
      </c>
      <c r="AK97" s="10">
        <v>6.2334928860220983E-2</v>
      </c>
      <c r="AL97" s="10">
        <v>1.5700670000000001</v>
      </c>
      <c r="AM97" s="10">
        <v>0</v>
      </c>
      <c r="AN97" s="10">
        <v>0</v>
      </c>
      <c r="AO97" s="10">
        <v>0.154727</v>
      </c>
      <c r="AP97" s="78">
        <v>15.71</v>
      </c>
      <c r="AQ97" s="10">
        <v>1.284904</v>
      </c>
      <c r="AR97" s="10">
        <v>15.866</v>
      </c>
      <c r="AS97" s="13">
        <v>0</v>
      </c>
      <c r="AT97" s="86">
        <v>209.90360432854152</v>
      </c>
      <c r="AU97" s="160">
        <v>-3.3528035583093883E-2</v>
      </c>
      <c r="AV97" s="84"/>
      <c r="AW97" s="25"/>
      <c r="AX97" s="24"/>
      <c r="AY97" s="60"/>
      <c r="AZ97" s="60"/>
      <c r="BA97" s="60"/>
      <c r="BB97" s="14"/>
    </row>
    <row r="98" spans="1:54" ht="12.75" customHeight="1" x14ac:dyDescent="0.2">
      <c r="A98" s="109" t="s">
        <v>1214</v>
      </c>
      <c r="B98" s="1" t="s">
        <v>1293</v>
      </c>
      <c r="C98" s="54" t="s">
        <v>1294</v>
      </c>
      <c r="D98" s="109">
        <v>253.75282200000001</v>
      </c>
      <c r="E98" s="10">
        <v>228.57906342644398</v>
      </c>
      <c r="F98" s="10">
        <v>1.0671583030169904</v>
      </c>
      <c r="G98" s="10">
        <v>0</v>
      </c>
      <c r="H98" s="10">
        <v>0</v>
      </c>
      <c r="I98" s="10">
        <v>0</v>
      </c>
      <c r="J98" s="10">
        <v>0.207562</v>
      </c>
      <c r="K98" s="10">
        <v>8.5470000000000008E-3</v>
      </c>
      <c r="L98" s="10">
        <v>0</v>
      </c>
      <c r="M98" s="10">
        <v>0</v>
      </c>
      <c r="N98" s="10">
        <v>1.7156238962222221</v>
      </c>
      <c r="O98" s="10">
        <v>0.33950011282984222</v>
      </c>
      <c r="P98" s="10">
        <v>0</v>
      </c>
      <c r="Q98" s="10">
        <v>0</v>
      </c>
      <c r="R98" s="10">
        <v>0</v>
      </c>
      <c r="S98" s="10">
        <v>0</v>
      </c>
      <c r="T98" s="10">
        <v>0</v>
      </c>
      <c r="U98" s="10">
        <v>0.65512199999999998</v>
      </c>
      <c r="V98" s="10">
        <v>35.651000000000003</v>
      </c>
      <c r="W98" s="10">
        <v>4.446663</v>
      </c>
      <c r="X98" s="10">
        <v>25.128315000000001</v>
      </c>
      <c r="Y98" s="105">
        <v>551.551376738513</v>
      </c>
      <c r="Z98" s="121">
        <v>255.75145199359969</v>
      </c>
      <c r="AA98" s="10">
        <v>194.74064510415499</v>
      </c>
      <c r="AB98" s="10">
        <v>1.4940216242239923</v>
      </c>
      <c r="AC98" s="10">
        <v>0</v>
      </c>
      <c r="AD98" s="10">
        <v>0</v>
      </c>
      <c r="AE98" s="10">
        <v>0</v>
      </c>
      <c r="AF98" s="10">
        <v>0.13837466666666665</v>
      </c>
      <c r="AG98" s="10">
        <v>0</v>
      </c>
      <c r="AH98" s="10">
        <v>2.9396260000000001</v>
      </c>
      <c r="AI98" s="10">
        <v>2.2242881557777774</v>
      </c>
      <c r="AJ98" s="10">
        <v>0.33606991659449165</v>
      </c>
      <c r="AK98" s="10">
        <v>0</v>
      </c>
      <c r="AL98" s="10">
        <v>0</v>
      </c>
      <c r="AM98" s="10">
        <v>0</v>
      </c>
      <c r="AN98" s="10">
        <v>0</v>
      </c>
      <c r="AO98" s="10">
        <v>0.60878600000000005</v>
      </c>
      <c r="AP98" s="78">
        <v>35.561999999999998</v>
      </c>
      <c r="AQ98" s="10">
        <v>4.446663</v>
      </c>
      <c r="AR98" s="10">
        <v>52.143000000000001</v>
      </c>
      <c r="AS98" s="13">
        <v>0</v>
      </c>
      <c r="AT98" s="86">
        <v>550.3849264610177</v>
      </c>
      <c r="AU98" s="160">
        <v>-2.1148533512741234E-3</v>
      </c>
      <c r="AV98" s="84"/>
      <c r="AW98" s="25"/>
      <c r="AX98" s="24"/>
      <c r="AY98" s="60"/>
      <c r="AZ98" s="60"/>
      <c r="BA98" s="60"/>
      <c r="BB98" s="14"/>
    </row>
    <row r="99" spans="1:54" ht="12.75" customHeight="1" x14ac:dyDescent="0.2">
      <c r="A99" s="109" t="s">
        <v>1132</v>
      </c>
      <c r="B99" s="1" t="s">
        <v>1295</v>
      </c>
      <c r="C99" s="54" t="s">
        <v>1296</v>
      </c>
      <c r="D99" s="109">
        <v>5.284764</v>
      </c>
      <c r="E99" s="10">
        <v>3.352996648025</v>
      </c>
      <c r="F99" s="10">
        <v>1.5837062667999884E-2</v>
      </c>
      <c r="G99" s="10">
        <v>-9.5520999999999995E-2</v>
      </c>
      <c r="H99" s="10">
        <v>0</v>
      </c>
      <c r="I99" s="10">
        <v>0</v>
      </c>
      <c r="J99" s="10">
        <v>0</v>
      </c>
      <c r="K99" s="10">
        <v>8.5470000000000008E-3</v>
      </c>
      <c r="L99" s="10">
        <v>7.8549999999999991E-3</v>
      </c>
      <c r="M99" s="10">
        <v>0</v>
      </c>
      <c r="N99" s="10">
        <v>0.69577469599999997</v>
      </c>
      <c r="O99" s="10">
        <v>5.1109932581054392E-3</v>
      </c>
      <c r="P99" s="10">
        <v>6.2049002278520456E-2</v>
      </c>
      <c r="Q99" s="10">
        <v>0.27799000000000001</v>
      </c>
      <c r="R99" s="10">
        <v>0</v>
      </c>
      <c r="S99" s="10">
        <v>0</v>
      </c>
      <c r="T99" s="10">
        <v>0</v>
      </c>
      <c r="U99" s="10">
        <v>0</v>
      </c>
      <c r="V99" s="10">
        <v>0</v>
      </c>
      <c r="W99" s="10">
        <v>0</v>
      </c>
      <c r="X99" s="10">
        <v>0</v>
      </c>
      <c r="Y99" s="105">
        <v>9.615403402229628</v>
      </c>
      <c r="Z99" s="121">
        <v>5.3093504237169888</v>
      </c>
      <c r="AA99" s="10">
        <v>2.891007844767</v>
      </c>
      <c r="AB99" s="10">
        <v>2.2171887735000114E-2</v>
      </c>
      <c r="AC99" s="10">
        <v>-9.5520999999999995E-2</v>
      </c>
      <c r="AD99" s="10">
        <v>0</v>
      </c>
      <c r="AE99" s="10">
        <v>0</v>
      </c>
      <c r="AF99" s="10">
        <v>0</v>
      </c>
      <c r="AG99" s="10">
        <v>0</v>
      </c>
      <c r="AH99" s="10">
        <v>5.7620999999999999E-2</v>
      </c>
      <c r="AI99" s="10">
        <v>0.86612805422222217</v>
      </c>
      <c r="AJ99" s="10">
        <v>5.0593534819453577E-3</v>
      </c>
      <c r="AK99" s="10">
        <v>1.4039052008741976E-2</v>
      </c>
      <c r="AL99" s="10">
        <v>0.25223400000000001</v>
      </c>
      <c r="AM99" s="10">
        <v>0</v>
      </c>
      <c r="AN99" s="10">
        <v>0</v>
      </c>
      <c r="AO99" s="10">
        <v>0</v>
      </c>
      <c r="AP99" s="78">
        <v>0</v>
      </c>
      <c r="AQ99" s="10">
        <v>0</v>
      </c>
      <c r="AR99" s="10">
        <v>0</v>
      </c>
      <c r="AS99" s="13">
        <v>0</v>
      </c>
      <c r="AT99" s="86">
        <v>9.3220906159318986</v>
      </c>
      <c r="AU99" s="160">
        <v>-3.0504470174357506E-2</v>
      </c>
      <c r="AV99" s="84"/>
      <c r="AW99" s="25"/>
      <c r="AX99" s="24"/>
      <c r="AY99" s="60"/>
      <c r="AZ99" s="60"/>
      <c r="BA99" s="60"/>
      <c r="BB99" s="14"/>
    </row>
    <row r="100" spans="1:54" ht="12.75" customHeight="1" x14ac:dyDescent="0.2">
      <c r="A100" s="109" t="s">
        <v>1081</v>
      </c>
      <c r="B100" s="1" t="s">
        <v>1092</v>
      </c>
      <c r="C100" s="54" t="s">
        <v>1093</v>
      </c>
      <c r="D100" s="109">
        <v>20.080369999999998</v>
      </c>
      <c r="E100" s="10">
        <v>18.363726160091002</v>
      </c>
      <c r="F100" s="10">
        <v>8.4930205406002698E-2</v>
      </c>
      <c r="G100" s="10">
        <v>0</v>
      </c>
      <c r="H100" s="10">
        <v>0</v>
      </c>
      <c r="I100" s="10">
        <v>0</v>
      </c>
      <c r="J100" s="10">
        <v>0</v>
      </c>
      <c r="K100" s="10">
        <v>0</v>
      </c>
      <c r="L100" s="10">
        <v>0</v>
      </c>
      <c r="M100" s="10">
        <v>0.22329761820871785</v>
      </c>
      <c r="N100" s="10">
        <v>0</v>
      </c>
      <c r="O100" s="10">
        <v>0</v>
      </c>
      <c r="P100" s="10">
        <v>0</v>
      </c>
      <c r="Q100" s="10">
        <v>0</v>
      </c>
      <c r="R100" s="10">
        <v>0</v>
      </c>
      <c r="S100" s="10">
        <v>0</v>
      </c>
      <c r="T100" s="10">
        <v>0</v>
      </c>
      <c r="U100" s="10">
        <v>0</v>
      </c>
      <c r="V100" s="10">
        <v>0</v>
      </c>
      <c r="W100" s="10">
        <v>0</v>
      </c>
      <c r="X100" s="10">
        <v>0</v>
      </c>
      <c r="Y100" s="105">
        <v>38.752323983705722</v>
      </c>
      <c r="Z100" s="121">
        <v>20.206030479756638</v>
      </c>
      <c r="AA100" s="10">
        <v>16.763566498162</v>
      </c>
      <c r="AB100" s="10">
        <v>0.11890228756800014</v>
      </c>
      <c r="AC100" s="10">
        <v>0</v>
      </c>
      <c r="AD100" s="10">
        <v>0</v>
      </c>
      <c r="AE100" s="10">
        <v>0</v>
      </c>
      <c r="AF100" s="10">
        <v>0</v>
      </c>
      <c r="AG100" s="10">
        <v>0.2421723496733135</v>
      </c>
      <c r="AH100" s="10">
        <v>0.231264</v>
      </c>
      <c r="AI100" s="10">
        <v>0</v>
      </c>
      <c r="AJ100" s="10">
        <v>0</v>
      </c>
      <c r="AK100" s="10">
        <v>0</v>
      </c>
      <c r="AL100" s="10">
        <v>0</v>
      </c>
      <c r="AM100" s="10">
        <v>0</v>
      </c>
      <c r="AN100" s="10">
        <v>0</v>
      </c>
      <c r="AO100" s="10">
        <v>0</v>
      </c>
      <c r="AP100" s="78">
        <v>0</v>
      </c>
      <c r="AQ100" s="10">
        <v>0</v>
      </c>
      <c r="AR100" s="10">
        <v>0</v>
      </c>
      <c r="AS100" s="13">
        <v>0</v>
      </c>
      <c r="AT100" s="86">
        <v>37.561935615159953</v>
      </c>
      <c r="AU100" s="160">
        <v>-3.071785756762082E-2</v>
      </c>
      <c r="AV100" s="84"/>
      <c r="AW100" s="25"/>
      <c r="AX100" s="24"/>
      <c r="AY100" s="60"/>
      <c r="AZ100" s="60"/>
      <c r="BA100" s="60"/>
      <c r="BB100" s="14"/>
    </row>
    <row r="101" spans="1:54" ht="12.75" customHeight="1" x14ac:dyDescent="0.2">
      <c r="A101" s="109" t="s">
        <v>1214</v>
      </c>
      <c r="B101" s="1" t="s">
        <v>1297</v>
      </c>
      <c r="C101" s="54" t="s">
        <v>1298</v>
      </c>
      <c r="D101" s="109">
        <v>305.92986500000001</v>
      </c>
      <c r="E101" s="10">
        <v>209.155258730485</v>
      </c>
      <c r="F101" s="10">
        <v>0.97049878611400719</v>
      </c>
      <c r="G101" s="10">
        <v>0</v>
      </c>
      <c r="H101" s="10">
        <v>4.4949999999999999E-3</v>
      </c>
      <c r="I101" s="10">
        <v>2.1382000000000002E-2</v>
      </c>
      <c r="J101" s="10">
        <v>0.34100100000000005</v>
      </c>
      <c r="K101" s="10">
        <v>8.5470000000000008E-3</v>
      </c>
      <c r="L101" s="10">
        <v>0</v>
      </c>
      <c r="M101" s="10">
        <v>0</v>
      </c>
      <c r="N101" s="10">
        <v>3.1339450313333335</v>
      </c>
      <c r="O101" s="10">
        <v>0.31076958465908505</v>
      </c>
      <c r="P101" s="10">
        <v>0</v>
      </c>
      <c r="Q101" s="10">
        <v>0</v>
      </c>
      <c r="R101" s="10">
        <v>0</v>
      </c>
      <c r="S101" s="10">
        <v>0</v>
      </c>
      <c r="T101" s="10">
        <v>0</v>
      </c>
      <c r="U101" s="10">
        <v>0.64576900000000004</v>
      </c>
      <c r="V101" s="10">
        <v>22.06</v>
      </c>
      <c r="W101" s="10">
        <v>5.5068979999999996</v>
      </c>
      <c r="X101" s="10">
        <v>24.494146000000001</v>
      </c>
      <c r="Y101" s="105">
        <v>572.5825751325915</v>
      </c>
      <c r="Z101" s="121">
        <v>308.17832855374809</v>
      </c>
      <c r="AA101" s="10">
        <v>178.917810265762</v>
      </c>
      <c r="AB101" s="10">
        <v>1.3586983005599975</v>
      </c>
      <c r="AC101" s="10">
        <v>0</v>
      </c>
      <c r="AD101" s="10">
        <v>4.4949999999999999E-3</v>
      </c>
      <c r="AE101" s="10">
        <v>2.1382000000000002E-2</v>
      </c>
      <c r="AF101" s="10">
        <v>0.22733400000000004</v>
      </c>
      <c r="AG101" s="10">
        <v>0</v>
      </c>
      <c r="AH101" s="10">
        <v>3.4123600000000001</v>
      </c>
      <c r="AI101" s="10">
        <v>4.2637302019999996</v>
      </c>
      <c r="AJ101" s="10">
        <v>0.30762967212570297</v>
      </c>
      <c r="AK101" s="10">
        <v>0</v>
      </c>
      <c r="AL101" s="10">
        <v>0</v>
      </c>
      <c r="AM101" s="10">
        <v>0</v>
      </c>
      <c r="AN101" s="10">
        <v>0</v>
      </c>
      <c r="AO101" s="10">
        <v>0.81824600000000003</v>
      </c>
      <c r="AP101" s="78">
        <v>22.06</v>
      </c>
      <c r="AQ101" s="10">
        <v>5.5068979999999996</v>
      </c>
      <c r="AR101" s="10">
        <v>50.247999999999998</v>
      </c>
      <c r="AS101" s="13">
        <v>0</v>
      </c>
      <c r="AT101" s="86">
        <v>575.32491199419576</v>
      </c>
      <c r="AU101" s="160">
        <v>4.7894172486286747E-3</v>
      </c>
      <c r="AV101" s="84"/>
      <c r="AW101" s="25"/>
      <c r="AX101" s="24"/>
      <c r="AY101" s="60"/>
      <c r="AZ101" s="60"/>
      <c r="BA101" s="60"/>
      <c r="BB101" s="14"/>
    </row>
    <row r="102" spans="1:54" ht="12.75" customHeight="1" x14ac:dyDescent="0.2">
      <c r="A102" s="109" t="s">
        <v>1081</v>
      </c>
      <c r="B102" s="1" t="s">
        <v>1114</v>
      </c>
      <c r="C102" s="54" t="s">
        <v>1115</v>
      </c>
      <c r="D102" s="109">
        <v>42.962580000000003</v>
      </c>
      <c r="E102" s="10">
        <v>32.229914706339002</v>
      </c>
      <c r="F102" s="10">
        <v>0.15060747056699916</v>
      </c>
      <c r="G102" s="10">
        <v>0</v>
      </c>
      <c r="H102" s="10">
        <v>0</v>
      </c>
      <c r="I102" s="10">
        <v>0</v>
      </c>
      <c r="J102" s="10">
        <v>0</v>
      </c>
      <c r="K102" s="10">
        <v>0</v>
      </c>
      <c r="L102" s="10">
        <v>0</v>
      </c>
      <c r="M102" s="10">
        <v>1.8440626273355023</v>
      </c>
      <c r="N102" s="10">
        <v>0</v>
      </c>
      <c r="O102" s="10">
        <v>0</v>
      </c>
      <c r="P102" s="10">
        <v>0</v>
      </c>
      <c r="Q102" s="10">
        <v>0</v>
      </c>
      <c r="R102" s="10">
        <v>0</v>
      </c>
      <c r="S102" s="10">
        <v>0</v>
      </c>
      <c r="T102" s="10">
        <v>0</v>
      </c>
      <c r="U102" s="10">
        <v>0</v>
      </c>
      <c r="V102" s="10">
        <v>0</v>
      </c>
      <c r="W102" s="10">
        <v>0</v>
      </c>
      <c r="X102" s="10">
        <v>0</v>
      </c>
      <c r="Y102" s="105">
        <v>77.187164804241505</v>
      </c>
      <c r="Z102" s="121">
        <v>43.306839657466085</v>
      </c>
      <c r="AA102" s="10">
        <v>29.422202305252</v>
      </c>
      <c r="AB102" s="10">
        <v>0.21085045879399963</v>
      </c>
      <c r="AC102" s="10">
        <v>0</v>
      </c>
      <c r="AD102" s="10">
        <v>0</v>
      </c>
      <c r="AE102" s="10">
        <v>0</v>
      </c>
      <c r="AF102" s="10">
        <v>0</v>
      </c>
      <c r="AG102" s="10">
        <v>1.8214624284762897</v>
      </c>
      <c r="AH102" s="10">
        <v>0.48855700000000002</v>
      </c>
      <c r="AI102" s="10">
        <v>0</v>
      </c>
      <c r="AJ102" s="10">
        <v>0</v>
      </c>
      <c r="AK102" s="10">
        <v>0</v>
      </c>
      <c r="AL102" s="10">
        <v>0</v>
      </c>
      <c r="AM102" s="10">
        <v>0</v>
      </c>
      <c r="AN102" s="10">
        <v>0</v>
      </c>
      <c r="AO102" s="10">
        <v>0</v>
      </c>
      <c r="AP102" s="78">
        <v>0</v>
      </c>
      <c r="AQ102" s="10">
        <v>0</v>
      </c>
      <c r="AR102" s="10">
        <v>0</v>
      </c>
      <c r="AS102" s="13">
        <v>0</v>
      </c>
      <c r="AT102" s="86">
        <v>75.249911849988379</v>
      </c>
      <c r="AU102" s="160">
        <v>-2.5098122973765083E-2</v>
      </c>
      <c r="AV102" s="84"/>
      <c r="AW102" s="25"/>
      <c r="AX102" s="24"/>
      <c r="AY102" s="60"/>
      <c r="AZ102" s="60"/>
      <c r="BA102" s="60"/>
      <c r="BB102" s="14"/>
    </row>
    <row r="103" spans="1:54" ht="12.75" customHeight="1" x14ac:dyDescent="0.2">
      <c r="A103" s="109" t="s">
        <v>1154</v>
      </c>
      <c r="B103" s="1" t="s">
        <v>1299</v>
      </c>
      <c r="C103" s="54" t="s">
        <v>1300</v>
      </c>
      <c r="D103" s="109">
        <v>83.415952000000004</v>
      </c>
      <c r="E103" s="10">
        <v>152.55336511609701</v>
      </c>
      <c r="F103" s="10">
        <v>0.72199846953701974</v>
      </c>
      <c r="G103" s="10">
        <v>-0.34549800000000003</v>
      </c>
      <c r="H103" s="10">
        <v>0</v>
      </c>
      <c r="I103" s="10">
        <v>0</v>
      </c>
      <c r="J103" s="10">
        <v>0.10763800000000001</v>
      </c>
      <c r="K103" s="10">
        <v>8.5470000000000008E-3</v>
      </c>
      <c r="L103" s="10">
        <v>7.8549999999999991E-3</v>
      </c>
      <c r="M103" s="10">
        <v>0</v>
      </c>
      <c r="N103" s="10">
        <v>2.4301894766666665</v>
      </c>
      <c r="O103" s="10">
        <v>0.22842334886639723</v>
      </c>
      <c r="P103" s="10">
        <v>0.16848817082433404</v>
      </c>
      <c r="Q103" s="10">
        <v>2.3298610000000002</v>
      </c>
      <c r="R103" s="10">
        <v>0</v>
      </c>
      <c r="S103" s="10">
        <v>0</v>
      </c>
      <c r="T103" s="10">
        <v>0</v>
      </c>
      <c r="U103" s="10">
        <v>0.27269599999999999</v>
      </c>
      <c r="V103" s="10">
        <v>20.198</v>
      </c>
      <c r="W103" s="10">
        <v>1.5357099999999999</v>
      </c>
      <c r="X103" s="10">
        <v>10.549099999999999</v>
      </c>
      <c r="Y103" s="105">
        <v>274.18232558199145</v>
      </c>
      <c r="Z103" s="121">
        <v>84.307822576091709</v>
      </c>
      <c r="AA103" s="10">
        <v>129.696015206536</v>
      </c>
      <c r="AB103" s="10">
        <v>1.010797857351005</v>
      </c>
      <c r="AC103" s="10">
        <v>-0.34549800000000003</v>
      </c>
      <c r="AD103" s="10">
        <v>0</v>
      </c>
      <c r="AE103" s="10">
        <v>0</v>
      </c>
      <c r="AF103" s="10">
        <v>7.1758666666666679E-2</v>
      </c>
      <c r="AG103" s="10">
        <v>0</v>
      </c>
      <c r="AH103" s="10">
        <v>1.0120750000000001</v>
      </c>
      <c r="AI103" s="10">
        <v>3.4785645877777776</v>
      </c>
      <c r="AJ103" s="10">
        <v>0.22611543531427303</v>
      </c>
      <c r="AK103" s="10">
        <v>7.0513548613673857E-2</v>
      </c>
      <c r="AL103" s="10">
        <v>2.050278</v>
      </c>
      <c r="AM103" s="10">
        <v>0</v>
      </c>
      <c r="AN103" s="10">
        <v>0</v>
      </c>
      <c r="AO103" s="10">
        <v>0.57993700000000004</v>
      </c>
      <c r="AP103" s="78">
        <v>20.198</v>
      </c>
      <c r="AQ103" s="10">
        <v>1.5357099999999999</v>
      </c>
      <c r="AR103" s="10">
        <v>22.077999999999999</v>
      </c>
      <c r="AS103" s="13">
        <v>0</v>
      </c>
      <c r="AT103" s="86">
        <v>265.97008987835113</v>
      </c>
      <c r="AU103" s="160">
        <v>-2.9951732615181029E-2</v>
      </c>
      <c r="AV103" s="84"/>
      <c r="AW103" s="25"/>
      <c r="AX103" s="24"/>
      <c r="AY103" s="60"/>
      <c r="AZ103" s="60"/>
      <c r="BA103" s="60"/>
      <c r="BB103" s="14"/>
    </row>
    <row r="104" spans="1:54" ht="12.75" customHeight="1" x14ac:dyDescent="0.2">
      <c r="A104" s="109" t="s">
        <v>1214</v>
      </c>
      <c r="B104" s="1" t="s">
        <v>1301</v>
      </c>
      <c r="C104" s="54" t="s">
        <v>1007</v>
      </c>
      <c r="D104" s="109">
        <v>190.27999856</v>
      </c>
      <c r="E104" s="10">
        <v>82.327964227080997</v>
      </c>
      <c r="F104" s="10">
        <v>0.37910064184699954</v>
      </c>
      <c r="G104" s="10">
        <v>0</v>
      </c>
      <c r="H104" s="10">
        <v>0</v>
      </c>
      <c r="I104" s="10">
        <v>0.112118</v>
      </c>
      <c r="J104" s="10">
        <v>0.15299300000000002</v>
      </c>
      <c r="K104" s="10">
        <v>8.5470000000000008E-3</v>
      </c>
      <c r="L104" s="10">
        <v>0</v>
      </c>
      <c r="M104" s="10">
        <v>0</v>
      </c>
      <c r="N104" s="10">
        <v>1.2640047026666668</v>
      </c>
      <c r="O104" s="10">
        <v>0.12223517919947317</v>
      </c>
      <c r="P104" s="10">
        <v>0</v>
      </c>
      <c r="Q104" s="10">
        <v>0</v>
      </c>
      <c r="R104" s="10">
        <v>0</v>
      </c>
      <c r="S104" s="10">
        <v>0</v>
      </c>
      <c r="T104" s="10">
        <v>0</v>
      </c>
      <c r="U104" s="10">
        <v>0.34951100000000002</v>
      </c>
      <c r="V104" s="10">
        <v>12.888999999999999</v>
      </c>
      <c r="W104" s="10">
        <v>3.2806989999999998</v>
      </c>
      <c r="X104" s="10">
        <v>13.298341000000001</v>
      </c>
      <c r="Y104" s="105">
        <v>304.46451231079419</v>
      </c>
      <c r="Z104" s="121">
        <v>191.41353070643402</v>
      </c>
      <c r="AA104" s="10">
        <v>70.399512535515001</v>
      </c>
      <c r="AB104" s="10">
        <v>0.53074089858599749</v>
      </c>
      <c r="AC104" s="10">
        <v>0</v>
      </c>
      <c r="AD104" s="10">
        <v>0</v>
      </c>
      <c r="AE104" s="10">
        <v>0.112118</v>
      </c>
      <c r="AF104" s="10">
        <v>0.10199533333333335</v>
      </c>
      <c r="AG104" s="10">
        <v>0</v>
      </c>
      <c r="AH104" s="10">
        <v>2.1154959999999998</v>
      </c>
      <c r="AI104" s="10">
        <v>1.6457601466666669</v>
      </c>
      <c r="AJ104" s="10">
        <v>0.12100015559956179</v>
      </c>
      <c r="AK104" s="10">
        <v>0</v>
      </c>
      <c r="AL104" s="10">
        <v>0</v>
      </c>
      <c r="AM104" s="10">
        <v>0</v>
      </c>
      <c r="AN104" s="10">
        <v>0</v>
      </c>
      <c r="AO104" s="10">
        <v>0.34116800000000003</v>
      </c>
      <c r="AP104" s="78">
        <v>12.888999999999999</v>
      </c>
      <c r="AQ104" s="10">
        <v>3.2806989999999998</v>
      </c>
      <c r="AR104" s="10">
        <v>27.367999999999999</v>
      </c>
      <c r="AS104" s="13">
        <v>0</v>
      </c>
      <c r="AT104" s="86">
        <v>310.31902077613455</v>
      </c>
      <c r="AU104" s="160">
        <v>1.9228869798014876E-2</v>
      </c>
      <c r="AV104" s="84"/>
      <c r="AW104" s="25"/>
      <c r="AX104" s="24"/>
      <c r="AY104" s="60"/>
      <c r="AZ104" s="60"/>
      <c r="BA104" s="60"/>
      <c r="BB104" s="14"/>
    </row>
    <row r="105" spans="1:54" ht="12.75" customHeight="1" x14ac:dyDescent="0.2">
      <c r="A105" s="109" t="s">
        <v>1081</v>
      </c>
      <c r="B105" s="1" t="s">
        <v>1094</v>
      </c>
      <c r="C105" s="54" t="s">
        <v>1095</v>
      </c>
      <c r="D105" s="109">
        <v>18.082091780000003</v>
      </c>
      <c r="E105" s="10">
        <v>11.554535883779</v>
      </c>
      <c r="F105" s="10">
        <v>5.4096932279998435E-2</v>
      </c>
      <c r="G105" s="10">
        <v>0</v>
      </c>
      <c r="H105" s="10">
        <v>0</v>
      </c>
      <c r="I105" s="10">
        <v>0</v>
      </c>
      <c r="J105" s="10">
        <v>0</v>
      </c>
      <c r="K105" s="10">
        <v>0</v>
      </c>
      <c r="L105" s="10">
        <v>0</v>
      </c>
      <c r="M105" s="10">
        <v>0.24762890405119173</v>
      </c>
      <c r="N105" s="10">
        <v>0</v>
      </c>
      <c r="O105" s="10">
        <v>0</v>
      </c>
      <c r="P105" s="10">
        <v>0</v>
      </c>
      <c r="Q105" s="10">
        <v>0</v>
      </c>
      <c r="R105" s="10">
        <v>0</v>
      </c>
      <c r="S105" s="10">
        <v>0</v>
      </c>
      <c r="T105" s="10">
        <v>0</v>
      </c>
      <c r="U105" s="10">
        <v>0</v>
      </c>
      <c r="V105" s="10">
        <v>0</v>
      </c>
      <c r="W105" s="10">
        <v>0</v>
      </c>
      <c r="X105" s="10">
        <v>0</v>
      </c>
      <c r="Y105" s="105">
        <v>29.938353500110189</v>
      </c>
      <c r="Z105" s="121">
        <v>18.224850160976512</v>
      </c>
      <c r="AA105" s="10">
        <v>10.542589214229</v>
      </c>
      <c r="AB105" s="10">
        <v>7.5735705192999908E-2</v>
      </c>
      <c r="AC105" s="10">
        <v>0</v>
      </c>
      <c r="AD105" s="10">
        <v>0</v>
      </c>
      <c r="AE105" s="10">
        <v>0</v>
      </c>
      <c r="AF105" s="10">
        <v>0</v>
      </c>
      <c r="AG105" s="10">
        <v>0.27212497293258664</v>
      </c>
      <c r="AH105" s="10">
        <v>0.204374</v>
      </c>
      <c r="AI105" s="10">
        <v>0</v>
      </c>
      <c r="AJ105" s="10">
        <v>0</v>
      </c>
      <c r="AK105" s="10">
        <v>0</v>
      </c>
      <c r="AL105" s="10">
        <v>0</v>
      </c>
      <c r="AM105" s="10">
        <v>0</v>
      </c>
      <c r="AN105" s="10">
        <v>0</v>
      </c>
      <c r="AO105" s="10">
        <v>0</v>
      </c>
      <c r="AP105" s="78">
        <v>0</v>
      </c>
      <c r="AQ105" s="10">
        <v>0</v>
      </c>
      <c r="AR105" s="10">
        <v>0</v>
      </c>
      <c r="AS105" s="13">
        <v>0</v>
      </c>
      <c r="AT105" s="86">
        <v>29.319674053331102</v>
      </c>
      <c r="AU105" s="160">
        <v>-2.0665112621400829E-2</v>
      </c>
      <c r="AV105" s="84"/>
      <c r="AW105" s="25"/>
      <c r="AX105" s="24"/>
      <c r="AY105" s="60"/>
      <c r="AZ105" s="60"/>
      <c r="BA105" s="60"/>
      <c r="BB105" s="14"/>
    </row>
    <row r="106" spans="1:54" ht="12.75" customHeight="1" x14ac:dyDescent="0.2">
      <c r="A106" s="109" t="s">
        <v>1132</v>
      </c>
      <c r="B106" s="1" t="s">
        <v>1008</v>
      </c>
      <c r="C106" s="54" t="s">
        <v>1009</v>
      </c>
      <c r="D106" s="109">
        <v>5.8739499999999998</v>
      </c>
      <c r="E106" s="10">
        <v>7.0668471535130006</v>
      </c>
      <c r="F106" s="10">
        <v>3.5028602487999945E-2</v>
      </c>
      <c r="G106" s="10">
        <v>-0.28460999999999997</v>
      </c>
      <c r="H106" s="10">
        <v>0</v>
      </c>
      <c r="I106" s="10">
        <v>0</v>
      </c>
      <c r="J106" s="10">
        <v>0</v>
      </c>
      <c r="K106" s="10">
        <v>8.5470000000000008E-3</v>
      </c>
      <c r="L106" s="10">
        <v>7.8549999999999991E-3</v>
      </c>
      <c r="M106" s="10">
        <v>0</v>
      </c>
      <c r="N106" s="10">
        <v>1.2958969111111112</v>
      </c>
      <c r="O106" s="10">
        <v>1.1018284433441035E-2</v>
      </c>
      <c r="P106" s="10">
        <v>8.8543677286552019E-2</v>
      </c>
      <c r="Q106" s="10">
        <v>0.74265099999999995</v>
      </c>
      <c r="R106" s="10">
        <v>0</v>
      </c>
      <c r="S106" s="10">
        <v>0</v>
      </c>
      <c r="T106" s="10">
        <v>0</v>
      </c>
      <c r="U106" s="10">
        <v>0</v>
      </c>
      <c r="V106" s="10">
        <v>0</v>
      </c>
      <c r="W106" s="10">
        <v>0</v>
      </c>
      <c r="X106" s="10">
        <v>0</v>
      </c>
      <c r="Y106" s="105">
        <v>14.845727628832101</v>
      </c>
      <c r="Z106" s="121">
        <v>5.9102035393631995</v>
      </c>
      <c r="AA106" s="10">
        <v>5.9602162117640001</v>
      </c>
      <c r="AB106" s="10">
        <v>4.9040043482999784E-2</v>
      </c>
      <c r="AC106" s="10">
        <v>-0.28460999999999997</v>
      </c>
      <c r="AD106" s="10">
        <v>0</v>
      </c>
      <c r="AE106" s="10">
        <v>0</v>
      </c>
      <c r="AF106" s="10">
        <v>0</v>
      </c>
      <c r="AG106" s="10">
        <v>0</v>
      </c>
      <c r="AH106" s="10">
        <v>6.9185999999999998E-2</v>
      </c>
      <c r="AI106" s="10">
        <v>1.5705776666666664</v>
      </c>
      <c r="AJ106" s="10">
        <v>1.0906959351783244E-2</v>
      </c>
      <c r="AK106" s="10">
        <v>2.8256263533656668E-2</v>
      </c>
      <c r="AL106" s="10">
        <v>0.69726999999999995</v>
      </c>
      <c r="AM106" s="10">
        <v>0</v>
      </c>
      <c r="AN106" s="10">
        <v>0</v>
      </c>
      <c r="AO106" s="10">
        <v>0</v>
      </c>
      <c r="AP106" s="78">
        <v>0</v>
      </c>
      <c r="AQ106" s="10">
        <v>0</v>
      </c>
      <c r="AR106" s="10">
        <v>0</v>
      </c>
      <c r="AS106" s="13">
        <v>0</v>
      </c>
      <c r="AT106" s="86">
        <v>14.011046684162306</v>
      </c>
      <c r="AU106" s="160">
        <v>-5.6223646663754595E-2</v>
      </c>
      <c r="AV106" s="84"/>
      <c r="AW106" s="25"/>
      <c r="AX106" s="24"/>
      <c r="AY106" s="60"/>
      <c r="AZ106" s="60"/>
      <c r="BA106" s="60"/>
      <c r="BB106" s="14"/>
    </row>
    <row r="107" spans="1:54" ht="12.75" customHeight="1" x14ac:dyDescent="0.2">
      <c r="A107" s="109" t="s">
        <v>1154</v>
      </c>
      <c r="B107" s="1" t="s">
        <v>1010</v>
      </c>
      <c r="C107" s="54" t="s">
        <v>1011</v>
      </c>
      <c r="D107" s="109">
        <v>94.629000000000005</v>
      </c>
      <c r="E107" s="10">
        <v>138.88648347224901</v>
      </c>
      <c r="F107" s="10">
        <v>0.65118518873098497</v>
      </c>
      <c r="G107" s="10">
        <v>0</v>
      </c>
      <c r="H107" s="10">
        <v>0</v>
      </c>
      <c r="I107" s="10">
        <v>0</v>
      </c>
      <c r="J107" s="10">
        <v>4.5859000000000011E-2</v>
      </c>
      <c r="K107" s="10">
        <v>8.5470000000000008E-3</v>
      </c>
      <c r="L107" s="10">
        <v>7.8549999999999991E-3</v>
      </c>
      <c r="M107" s="10">
        <v>0</v>
      </c>
      <c r="N107" s="10">
        <v>3.4228296677777781</v>
      </c>
      <c r="O107" s="10">
        <v>0.20637604687679018</v>
      </c>
      <c r="P107" s="10">
        <v>0.16593167184707869</v>
      </c>
      <c r="Q107" s="10">
        <v>1.8532489999999999</v>
      </c>
      <c r="R107" s="10">
        <v>3.6999999999999998E-2</v>
      </c>
      <c r="S107" s="10">
        <v>0</v>
      </c>
      <c r="T107" s="10">
        <v>0</v>
      </c>
      <c r="U107" s="10">
        <v>0.28204200000000001</v>
      </c>
      <c r="V107" s="10">
        <v>18.974</v>
      </c>
      <c r="W107" s="10">
        <v>1.81342</v>
      </c>
      <c r="X107" s="10">
        <v>10.397188999999999</v>
      </c>
      <c r="Y107" s="105">
        <v>271.3809670474817</v>
      </c>
      <c r="Z107" s="121">
        <v>95.423680416083428</v>
      </c>
      <c r="AA107" s="10">
        <v>118.45541840538201</v>
      </c>
      <c r="AB107" s="10">
        <v>0.91165926422400023</v>
      </c>
      <c r="AC107" s="10">
        <v>0</v>
      </c>
      <c r="AD107" s="10">
        <v>0</v>
      </c>
      <c r="AE107" s="10">
        <v>0</v>
      </c>
      <c r="AF107" s="10">
        <v>3.0572666666666675E-2</v>
      </c>
      <c r="AG107" s="10">
        <v>0</v>
      </c>
      <c r="AH107" s="10">
        <v>1.1546320000000001</v>
      </c>
      <c r="AI107" s="10">
        <v>4.0984637188888895</v>
      </c>
      <c r="AJ107" s="10">
        <v>0.20429089193188413</v>
      </c>
      <c r="AK107" s="10">
        <v>6.8378874305940363E-2</v>
      </c>
      <c r="AL107" s="10">
        <v>1.7846880000000001</v>
      </c>
      <c r="AM107" s="10">
        <v>0</v>
      </c>
      <c r="AN107" s="10">
        <v>0</v>
      </c>
      <c r="AO107" s="10">
        <v>0.21037</v>
      </c>
      <c r="AP107" s="78">
        <v>18.974</v>
      </c>
      <c r="AQ107" s="10">
        <v>1.81342</v>
      </c>
      <c r="AR107" s="10">
        <v>20.69</v>
      </c>
      <c r="AS107" s="13">
        <v>0</v>
      </c>
      <c r="AT107" s="86">
        <v>263.81957423748287</v>
      </c>
      <c r="AU107" s="160">
        <v>-2.7862649662810986E-2</v>
      </c>
      <c r="AV107" s="84"/>
      <c r="AW107" s="25"/>
      <c r="AX107" s="24"/>
      <c r="AY107" s="60"/>
      <c r="AZ107" s="60"/>
      <c r="BA107" s="60"/>
      <c r="BB107" s="14"/>
    </row>
    <row r="108" spans="1:54" ht="12.75" customHeight="1" x14ac:dyDescent="0.2">
      <c r="A108" s="109" t="s">
        <v>1165</v>
      </c>
      <c r="B108" s="1" t="s">
        <v>1012</v>
      </c>
      <c r="C108" s="54" t="s">
        <v>1013</v>
      </c>
      <c r="D108" s="109">
        <v>168.84432799999999</v>
      </c>
      <c r="E108" s="10">
        <v>253.98503991700198</v>
      </c>
      <c r="F108" s="10">
        <v>1.2035522317900063</v>
      </c>
      <c r="G108" s="10">
        <v>-2.3323010000000002</v>
      </c>
      <c r="H108" s="10">
        <v>0</v>
      </c>
      <c r="I108" s="10">
        <v>1.3781E-2</v>
      </c>
      <c r="J108" s="10">
        <v>7.0475999999999983E-2</v>
      </c>
      <c r="K108" s="10">
        <v>8.5470000000000008E-3</v>
      </c>
      <c r="L108" s="10">
        <v>7.8549999999999991E-3</v>
      </c>
      <c r="M108" s="10">
        <v>0</v>
      </c>
      <c r="N108" s="10">
        <v>6.7829827911111105</v>
      </c>
      <c r="O108" s="10">
        <v>0.38133846692645673</v>
      </c>
      <c r="P108" s="10">
        <v>0.26741480683519386</v>
      </c>
      <c r="Q108" s="10">
        <v>4.0914270000000004</v>
      </c>
      <c r="R108" s="10">
        <v>0</v>
      </c>
      <c r="S108" s="10">
        <v>0</v>
      </c>
      <c r="T108" s="10">
        <v>0</v>
      </c>
      <c r="U108" s="10">
        <v>0.50974299999999995</v>
      </c>
      <c r="V108" s="10">
        <v>45.78</v>
      </c>
      <c r="W108" s="10">
        <v>2.7702849999999999</v>
      </c>
      <c r="X108" s="10">
        <v>19.221876999999999</v>
      </c>
      <c r="Y108" s="105">
        <v>501.60634621366478</v>
      </c>
      <c r="Z108" s="121">
        <v>170.57292143992453</v>
      </c>
      <c r="AA108" s="10">
        <v>214.815186309783</v>
      </c>
      <c r="AB108" s="10">
        <v>1.6849731245049984</v>
      </c>
      <c r="AC108" s="10">
        <v>-2.3323010000000002</v>
      </c>
      <c r="AD108" s="10">
        <v>0</v>
      </c>
      <c r="AE108" s="10">
        <v>1.3781E-2</v>
      </c>
      <c r="AF108" s="10">
        <v>4.6983999999999991E-2</v>
      </c>
      <c r="AG108" s="10">
        <v>0</v>
      </c>
      <c r="AH108" s="10">
        <v>2.1387679999999998</v>
      </c>
      <c r="AI108" s="10">
        <v>8.3227801244444439</v>
      </c>
      <c r="AJ108" s="10">
        <v>0.37748554987514166</v>
      </c>
      <c r="AK108" s="10">
        <v>0.12098139556836934</v>
      </c>
      <c r="AL108" s="10">
        <v>3.7749839999999999</v>
      </c>
      <c r="AM108" s="10">
        <v>0</v>
      </c>
      <c r="AN108" s="10">
        <v>0</v>
      </c>
      <c r="AO108" s="10">
        <v>0.744865</v>
      </c>
      <c r="AP108" s="78">
        <v>45.78</v>
      </c>
      <c r="AQ108" s="10">
        <v>2.7702849999999999</v>
      </c>
      <c r="AR108" s="10">
        <v>39.192999999999998</v>
      </c>
      <c r="AS108" s="13">
        <v>0</v>
      </c>
      <c r="AT108" s="86">
        <v>488.02469394410053</v>
      </c>
      <c r="AU108" s="160">
        <v>-2.7076316661629695E-2</v>
      </c>
      <c r="AV108" s="84"/>
      <c r="AW108" s="25"/>
      <c r="AX108" s="24"/>
      <c r="AY108" s="60"/>
      <c r="AZ108" s="60"/>
      <c r="BA108" s="60"/>
      <c r="BB108" s="14"/>
    </row>
    <row r="109" spans="1:54" ht="12.75" customHeight="1" x14ac:dyDescent="0.2">
      <c r="A109" s="109" t="s">
        <v>1081</v>
      </c>
      <c r="B109" s="1" t="s">
        <v>1096</v>
      </c>
      <c r="C109" s="54" t="s">
        <v>1097</v>
      </c>
      <c r="D109" s="109">
        <v>14.68623</v>
      </c>
      <c r="E109" s="10">
        <v>14.553472232528</v>
      </c>
      <c r="F109" s="10">
        <v>6.7343187677999961E-2</v>
      </c>
      <c r="G109" s="10">
        <v>0</v>
      </c>
      <c r="H109" s="10">
        <v>0</v>
      </c>
      <c r="I109" s="10">
        <v>0</v>
      </c>
      <c r="J109" s="10">
        <v>0</v>
      </c>
      <c r="K109" s="10">
        <v>0</v>
      </c>
      <c r="L109" s="10">
        <v>0</v>
      </c>
      <c r="M109" s="10">
        <v>0.27395291851030384</v>
      </c>
      <c r="N109" s="10">
        <v>0</v>
      </c>
      <c r="O109" s="10">
        <v>0</v>
      </c>
      <c r="P109" s="10">
        <v>0</v>
      </c>
      <c r="Q109" s="10">
        <v>0</v>
      </c>
      <c r="R109" s="10">
        <v>0</v>
      </c>
      <c r="S109" s="10">
        <v>0</v>
      </c>
      <c r="T109" s="10">
        <v>0</v>
      </c>
      <c r="U109" s="10">
        <v>0</v>
      </c>
      <c r="V109" s="10">
        <v>0</v>
      </c>
      <c r="W109" s="10">
        <v>0</v>
      </c>
      <c r="X109" s="10">
        <v>0</v>
      </c>
      <c r="Y109" s="105">
        <v>29.580998338716302</v>
      </c>
      <c r="Z109" s="121">
        <v>14.823369951308591</v>
      </c>
      <c r="AA109" s="10">
        <v>13.282810413776</v>
      </c>
      <c r="AB109" s="10">
        <v>9.4280462748999705E-2</v>
      </c>
      <c r="AC109" s="10">
        <v>0</v>
      </c>
      <c r="AD109" s="10">
        <v>0</v>
      </c>
      <c r="AE109" s="10">
        <v>0</v>
      </c>
      <c r="AF109" s="10">
        <v>0</v>
      </c>
      <c r="AG109" s="10">
        <v>0.29915552576493276</v>
      </c>
      <c r="AH109" s="10">
        <v>0.18340300000000001</v>
      </c>
      <c r="AI109" s="10">
        <v>0</v>
      </c>
      <c r="AJ109" s="10">
        <v>0</v>
      </c>
      <c r="AK109" s="10">
        <v>0</v>
      </c>
      <c r="AL109" s="10">
        <v>0</v>
      </c>
      <c r="AM109" s="10">
        <v>0</v>
      </c>
      <c r="AN109" s="10">
        <v>0</v>
      </c>
      <c r="AO109" s="10">
        <v>0</v>
      </c>
      <c r="AP109" s="78">
        <v>0</v>
      </c>
      <c r="AQ109" s="10">
        <v>0</v>
      </c>
      <c r="AR109" s="10">
        <v>0</v>
      </c>
      <c r="AS109" s="13">
        <v>0</v>
      </c>
      <c r="AT109" s="86">
        <v>28.683019353598525</v>
      </c>
      <c r="AU109" s="160">
        <v>-3.0356615244539663E-2</v>
      </c>
      <c r="AV109" s="84"/>
      <c r="AW109" s="25"/>
      <c r="AX109" s="24"/>
      <c r="AY109" s="60"/>
      <c r="AZ109" s="60"/>
      <c r="BA109" s="60"/>
      <c r="BB109" s="14"/>
    </row>
    <row r="110" spans="1:54" ht="12.75" customHeight="1" x14ac:dyDescent="0.2">
      <c r="A110" s="109" t="s">
        <v>1149</v>
      </c>
      <c r="B110" s="1" t="s">
        <v>1014</v>
      </c>
      <c r="C110" s="54" t="s">
        <v>1015</v>
      </c>
      <c r="D110" s="109">
        <v>106.53771500000001</v>
      </c>
      <c r="E110" s="10">
        <v>154.78040776187598</v>
      </c>
      <c r="F110" s="10">
        <v>0.72897927558001874</v>
      </c>
      <c r="G110" s="10">
        <v>0</v>
      </c>
      <c r="H110" s="10">
        <v>0</v>
      </c>
      <c r="I110" s="10">
        <v>0</v>
      </c>
      <c r="J110" s="10">
        <v>5.8183000000000012E-2</v>
      </c>
      <c r="K110" s="10">
        <v>8.5470000000000008E-3</v>
      </c>
      <c r="L110" s="10">
        <v>7.8549999999999991E-3</v>
      </c>
      <c r="M110" s="10">
        <v>0</v>
      </c>
      <c r="N110" s="10">
        <v>6.8392427966666656</v>
      </c>
      <c r="O110" s="10">
        <v>0.23102129004988456</v>
      </c>
      <c r="P110" s="10">
        <v>0.18330922571970301</v>
      </c>
      <c r="Q110" s="10">
        <v>2.7425269999999999</v>
      </c>
      <c r="R110" s="10">
        <v>0.1</v>
      </c>
      <c r="S110" s="10">
        <v>0</v>
      </c>
      <c r="T110" s="10">
        <v>0</v>
      </c>
      <c r="U110" s="10">
        <v>0.25602399999999997</v>
      </c>
      <c r="V110" s="10">
        <v>21.974</v>
      </c>
      <c r="W110" s="10">
        <v>1.3802030000000001</v>
      </c>
      <c r="X110" s="10">
        <v>10.276512</v>
      </c>
      <c r="Y110" s="105">
        <v>306.10452634989235</v>
      </c>
      <c r="Z110" s="121">
        <v>107.24682225929052</v>
      </c>
      <c r="AA110" s="10">
        <v>131.57796872077199</v>
      </c>
      <c r="AB110" s="10">
        <v>1.0205709858129919</v>
      </c>
      <c r="AC110" s="10">
        <v>0</v>
      </c>
      <c r="AD110" s="10">
        <v>0</v>
      </c>
      <c r="AE110" s="10">
        <v>0</v>
      </c>
      <c r="AF110" s="10">
        <v>3.8788666666666673E-2</v>
      </c>
      <c r="AG110" s="10">
        <v>0</v>
      </c>
      <c r="AH110" s="10">
        <v>1.28789</v>
      </c>
      <c r="AI110" s="10">
        <v>8.819318801111109</v>
      </c>
      <c r="AJ110" s="10">
        <v>0.22868712776401773</v>
      </c>
      <c r="AK110" s="10">
        <v>8.1126538345593219E-2</v>
      </c>
      <c r="AL110" s="10">
        <v>2.4548860000000001</v>
      </c>
      <c r="AM110" s="10">
        <v>0</v>
      </c>
      <c r="AN110" s="10">
        <v>0</v>
      </c>
      <c r="AO110" s="10">
        <v>0.19096399999999999</v>
      </c>
      <c r="AP110" s="78">
        <v>21.974</v>
      </c>
      <c r="AQ110" s="10">
        <v>1.3802030000000001</v>
      </c>
      <c r="AR110" s="10">
        <v>22.283000000000001</v>
      </c>
      <c r="AS110" s="13">
        <v>0</v>
      </c>
      <c r="AT110" s="86">
        <v>298.58422609976287</v>
      </c>
      <c r="AU110" s="160">
        <v>-2.4567752524944409E-2</v>
      </c>
      <c r="AV110" s="84"/>
      <c r="AW110" s="25"/>
      <c r="AX110" s="24"/>
      <c r="AY110" s="60"/>
      <c r="AZ110" s="60"/>
      <c r="BA110" s="60"/>
      <c r="BB110" s="14"/>
    </row>
    <row r="111" spans="1:54" ht="12.75" customHeight="1" x14ac:dyDescent="0.2">
      <c r="A111" s="109" t="s">
        <v>1132</v>
      </c>
      <c r="B111" s="1" t="s">
        <v>1016</v>
      </c>
      <c r="C111" s="54" t="s">
        <v>1017</v>
      </c>
      <c r="D111" s="109">
        <v>3.9624999999999999</v>
      </c>
      <c r="E111" s="10">
        <v>4.7174614801930002</v>
      </c>
      <c r="F111" s="10">
        <v>2.3315441176999359E-2</v>
      </c>
      <c r="G111" s="10">
        <v>-0.13894599999999999</v>
      </c>
      <c r="H111" s="10">
        <v>0</v>
      </c>
      <c r="I111" s="10">
        <v>0</v>
      </c>
      <c r="J111" s="10">
        <v>0</v>
      </c>
      <c r="K111" s="10">
        <v>8.5470000000000008E-3</v>
      </c>
      <c r="L111" s="10">
        <v>7.8549999999999991E-3</v>
      </c>
      <c r="M111" s="10">
        <v>0</v>
      </c>
      <c r="N111" s="10">
        <v>1.4298773724444449</v>
      </c>
      <c r="O111" s="10">
        <v>7.3601528301332616E-3</v>
      </c>
      <c r="P111" s="10">
        <v>6.5499514256911986E-2</v>
      </c>
      <c r="Q111" s="10">
        <v>0.39008300000000001</v>
      </c>
      <c r="R111" s="10">
        <v>0</v>
      </c>
      <c r="S111" s="10">
        <v>0</v>
      </c>
      <c r="T111" s="10">
        <v>0</v>
      </c>
      <c r="U111" s="10">
        <v>0</v>
      </c>
      <c r="V111" s="10">
        <v>0</v>
      </c>
      <c r="W111" s="10">
        <v>0</v>
      </c>
      <c r="X111" s="10">
        <v>0</v>
      </c>
      <c r="Y111" s="105">
        <v>10.473552960901488</v>
      </c>
      <c r="Z111" s="121">
        <v>4.0002753711958405</v>
      </c>
      <c r="AA111" s="10">
        <v>3.9820441512059999</v>
      </c>
      <c r="AB111" s="10">
        <v>3.2641617647000125E-2</v>
      </c>
      <c r="AC111" s="10">
        <v>-0.13894599999999999</v>
      </c>
      <c r="AD111" s="10">
        <v>0</v>
      </c>
      <c r="AE111" s="10">
        <v>0</v>
      </c>
      <c r="AF111" s="10">
        <v>0</v>
      </c>
      <c r="AG111" s="10">
        <v>0</v>
      </c>
      <c r="AH111" s="10">
        <v>4.3333999999999998E-2</v>
      </c>
      <c r="AI111" s="10">
        <v>1.7505520551111116</v>
      </c>
      <c r="AJ111" s="10">
        <v>7.2857882936413947E-3</v>
      </c>
      <c r="AK111" s="10">
        <v>1.5881450783306227E-2</v>
      </c>
      <c r="AL111" s="10">
        <v>0.34327299999999999</v>
      </c>
      <c r="AM111" s="10">
        <v>0</v>
      </c>
      <c r="AN111" s="10">
        <v>0</v>
      </c>
      <c r="AO111" s="10">
        <v>0</v>
      </c>
      <c r="AP111" s="78">
        <v>0</v>
      </c>
      <c r="AQ111" s="10">
        <v>0</v>
      </c>
      <c r="AR111" s="10">
        <v>0</v>
      </c>
      <c r="AS111" s="13">
        <v>0</v>
      </c>
      <c r="AT111" s="86">
        <v>10.036341434236899</v>
      </c>
      <c r="AU111" s="160">
        <v>-4.1744337217439996E-2</v>
      </c>
      <c r="AV111" s="84"/>
      <c r="AW111" s="25"/>
      <c r="AX111" s="24"/>
      <c r="AY111" s="60"/>
      <c r="AZ111" s="60"/>
      <c r="BA111" s="60"/>
      <c r="BB111" s="14"/>
    </row>
    <row r="112" spans="1:54" ht="12.75" customHeight="1" x14ac:dyDescent="0.2">
      <c r="A112" s="109" t="s">
        <v>1132</v>
      </c>
      <c r="B112" s="1" t="s">
        <v>1018</v>
      </c>
      <c r="C112" s="54" t="s">
        <v>1019</v>
      </c>
      <c r="D112" s="109">
        <v>6.5818399999999997</v>
      </c>
      <c r="E112" s="10">
        <v>5.2175785035499995</v>
      </c>
      <c r="F112" s="10">
        <v>2.5217802188999952E-2</v>
      </c>
      <c r="G112" s="10">
        <v>-0.18439900000000001</v>
      </c>
      <c r="H112" s="10">
        <v>0</v>
      </c>
      <c r="I112" s="10">
        <v>0</v>
      </c>
      <c r="J112" s="10">
        <v>0</v>
      </c>
      <c r="K112" s="10">
        <v>8.5470000000000008E-3</v>
      </c>
      <c r="L112" s="10">
        <v>7.8549999999999991E-3</v>
      </c>
      <c r="M112" s="10">
        <v>0</v>
      </c>
      <c r="N112" s="10">
        <v>1.8224950942222224</v>
      </c>
      <c r="O112" s="10">
        <v>8.0543329344944566E-3</v>
      </c>
      <c r="P112" s="10">
        <v>7.8668136247877218E-2</v>
      </c>
      <c r="Q112" s="10">
        <v>0.62416799999999995</v>
      </c>
      <c r="R112" s="10">
        <v>0</v>
      </c>
      <c r="S112" s="10">
        <v>0</v>
      </c>
      <c r="T112" s="10">
        <v>0</v>
      </c>
      <c r="U112" s="10">
        <v>0</v>
      </c>
      <c r="V112" s="10">
        <v>0</v>
      </c>
      <c r="W112" s="10">
        <v>0</v>
      </c>
      <c r="X112" s="10">
        <v>0</v>
      </c>
      <c r="Y112" s="105">
        <v>14.19002486914359</v>
      </c>
      <c r="Z112" s="121">
        <v>6.6190665895086305</v>
      </c>
      <c r="AA112" s="10">
        <v>4.4372785584810002</v>
      </c>
      <c r="AB112" s="10">
        <v>3.5304923065000215E-2</v>
      </c>
      <c r="AC112" s="10">
        <v>-0.18439900000000001</v>
      </c>
      <c r="AD112" s="10">
        <v>0</v>
      </c>
      <c r="AE112" s="10">
        <v>0</v>
      </c>
      <c r="AF112" s="10">
        <v>0</v>
      </c>
      <c r="AG112" s="10">
        <v>0</v>
      </c>
      <c r="AH112" s="10">
        <v>7.1514999999999995E-2</v>
      </c>
      <c r="AI112" s="10">
        <v>3.0152198373333339</v>
      </c>
      <c r="AJ112" s="10">
        <v>7.9729546330857323E-3</v>
      </c>
      <c r="AK112" s="10">
        <v>2.2424349622737406E-2</v>
      </c>
      <c r="AL112" s="10">
        <v>0.55303000000000002</v>
      </c>
      <c r="AM112" s="10">
        <v>0</v>
      </c>
      <c r="AN112" s="10">
        <v>0</v>
      </c>
      <c r="AO112" s="10">
        <v>0</v>
      </c>
      <c r="AP112" s="78">
        <v>0</v>
      </c>
      <c r="AQ112" s="10">
        <v>0</v>
      </c>
      <c r="AR112" s="10">
        <v>0</v>
      </c>
      <c r="AS112" s="13">
        <v>0</v>
      </c>
      <c r="AT112" s="86">
        <v>14.577413212643787</v>
      </c>
      <c r="AU112" s="160">
        <v>2.7300046833785205E-2</v>
      </c>
      <c r="AV112" s="84"/>
      <c r="AW112" s="25"/>
      <c r="AX112" s="24"/>
      <c r="AY112" s="60"/>
      <c r="AZ112" s="60"/>
      <c r="BA112" s="60"/>
      <c r="BB112" s="14"/>
    </row>
    <row r="113" spans="1:54" ht="12.75" customHeight="1" x14ac:dyDescent="0.2">
      <c r="A113" s="109" t="s">
        <v>1132</v>
      </c>
      <c r="B113" s="1" t="s">
        <v>1020</v>
      </c>
      <c r="C113" s="54" t="s">
        <v>891</v>
      </c>
      <c r="D113" s="109">
        <v>7.1825580000000002</v>
      </c>
      <c r="E113" s="10">
        <v>2.6273122500069999</v>
      </c>
      <c r="F113" s="10">
        <v>1.3058716878000181E-2</v>
      </c>
      <c r="G113" s="10">
        <v>-0.12083000000000001</v>
      </c>
      <c r="H113" s="10">
        <v>0</v>
      </c>
      <c r="I113" s="10">
        <v>0</v>
      </c>
      <c r="J113" s="10">
        <v>0</v>
      </c>
      <c r="K113" s="10">
        <v>8.5470000000000008E-3</v>
      </c>
      <c r="L113" s="10">
        <v>7.8549999999999991E-3</v>
      </c>
      <c r="M113" s="10">
        <v>0</v>
      </c>
      <c r="N113" s="10">
        <v>0.64765096444444448</v>
      </c>
      <c r="O113" s="10">
        <v>4.1076333817631882E-3</v>
      </c>
      <c r="P113" s="10">
        <v>6.3108181839086022E-2</v>
      </c>
      <c r="Q113" s="10">
        <v>0.35476799999999997</v>
      </c>
      <c r="R113" s="10">
        <v>0</v>
      </c>
      <c r="S113" s="10">
        <v>0</v>
      </c>
      <c r="T113" s="10">
        <v>0</v>
      </c>
      <c r="U113" s="10">
        <v>0</v>
      </c>
      <c r="V113" s="10">
        <v>0</v>
      </c>
      <c r="W113" s="10">
        <v>0</v>
      </c>
      <c r="X113" s="10">
        <v>0</v>
      </c>
      <c r="Y113" s="105">
        <v>10.788135746550292</v>
      </c>
      <c r="Z113" s="121">
        <v>7.2173983849645742</v>
      </c>
      <c r="AA113" s="10">
        <v>2.2331131657690002</v>
      </c>
      <c r="AB113" s="10">
        <v>1.8282203629000113E-2</v>
      </c>
      <c r="AC113" s="10">
        <v>-0.12083000000000001</v>
      </c>
      <c r="AD113" s="10">
        <v>0</v>
      </c>
      <c r="AE113" s="10">
        <v>0</v>
      </c>
      <c r="AF113" s="10">
        <v>0</v>
      </c>
      <c r="AG113" s="10">
        <v>0</v>
      </c>
      <c r="AH113" s="10">
        <v>7.8498999999999999E-2</v>
      </c>
      <c r="AI113" s="10">
        <v>0.80517062666666683</v>
      </c>
      <c r="AJ113" s="10">
        <v>4.0661312201147578E-3</v>
      </c>
      <c r="AK113" s="10">
        <v>1.4350488259643154E-2</v>
      </c>
      <c r="AL113" s="10">
        <v>0.31219599999999997</v>
      </c>
      <c r="AM113" s="10">
        <v>0</v>
      </c>
      <c r="AN113" s="10">
        <v>0</v>
      </c>
      <c r="AO113" s="10">
        <v>0</v>
      </c>
      <c r="AP113" s="78">
        <v>0</v>
      </c>
      <c r="AQ113" s="10">
        <v>0</v>
      </c>
      <c r="AR113" s="10">
        <v>0</v>
      </c>
      <c r="AS113" s="13">
        <v>0</v>
      </c>
      <c r="AT113" s="86">
        <v>10.562246000509003</v>
      </c>
      <c r="AU113" s="160">
        <v>-2.0938719288318381E-2</v>
      </c>
      <c r="AV113" s="84"/>
      <c r="AW113" s="25"/>
      <c r="AX113" s="24"/>
      <c r="AY113" s="60"/>
      <c r="AZ113" s="60"/>
      <c r="BA113" s="60"/>
      <c r="BB113" s="14"/>
    </row>
    <row r="114" spans="1:54" ht="12.75" customHeight="1" x14ac:dyDescent="0.2">
      <c r="A114" s="109" t="s">
        <v>1132</v>
      </c>
      <c r="B114" s="1" t="s">
        <v>892</v>
      </c>
      <c r="C114" s="54" t="s">
        <v>893</v>
      </c>
      <c r="D114" s="109">
        <v>6.4260001899999999</v>
      </c>
      <c r="E114" s="10">
        <v>3.663371531823</v>
      </c>
      <c r="F114" s="10">
        <v>1.7922849686000032E-2</v>
      </c>
      <c r="G114" s="10">
        <v>-0.18382899999999999</v>
      </c>
      <c r="H114" s="10">
        <v>0</v>
      </c>
      <c r="I114" s="10">
        <v>0</v>
      </c>
      <c r="J114" s="10">
        <v>0</v>
      </c>
      <c r="K114" s="10">
        <v>8.5470000000000008E-3</v>
      </c>
      <c r="L114" s="10">
        <v>7.8549999999999991E-3</v>
      </c>
      <c r="M114" s="10">
        <v>0</v>
      </c>
      <c r="N114" s="10">
        <v>1.9170047751111108</v>
      </c>
      <c r="O114" s="10">
        <v>5.6376515665669379E-3</v>
      </c>
      <c r="P114" s="10">
        <v>6.7452762134769612E-2</v>
      </c>
      <c r="Q114" s="10">
        <v>0.45139600000000002</v>
      </c>
      <c r="R114" s="10">
        <v>0</v>
      </c>
      <c r="S114" s="10">
        <v>0</v>
      </c>
      <c r="T114" s="10">
        <v>0</v>
      </c>
      <c r="U114" s="10">
        <v>0</v>
      </c>
      <c r="V114" s="10">
        <v>0</v>
      </c>
      <c r="W114" s="10">
        <v>0</v>
      </c>
      <c r="X114" s="10">
        <v>0</v>
      </c>
      <c r="Y114" s="105">
        <v>12.381358760321447</v>
      </c>
      <c r="Z114" s="121">
        <v>6.5023277266841735</v>
      </c>
      <c r="AA114" s="10">
        <v>3.110770515354</v>
      </c>
      <c r="AB114" s="10">
        <v>2.5091989559999899E-2</v>
      </c>
      <c r="AC114" s="10">
        <v>-0.18382899999999999</v>
      </c>
      <c r="AD114" s="10">
        <v>0</v>
      </c>
      <c r="AE114" s="10">
        <v>0</v>
      </c>
      <c r="AF114" s="10">
        <v>0</v>
      </c>
      <c r="AG114" s="10">
        <v>0</v>
      </c>
      <c r="AH114" s="10">
        <v>7.0027000000000006E-2</v>
      </c>
      <c r="AI114" s="10">
        <v>2.6450543146666665</v>
      </c>
      <c r="AJ114" s="10">
        <v>5.580690610004462E-3</v>
      </c>
      <c r="AK114" s="10">
        <v>1.7045647532502345E-2</v>
      </c>
      <c r="AL114" s="10">
        <v>0.39722800000000003</v>
      </c>
      <c r="AM114" s="10">
        <v>0</v>
      </c>
      <c r="AN114" s="10">
        <v>0</v>
      </c>
      <c r="AO114" s="10">
        <v>0</v>
      </c>
      <c r="AP114" s="78">
        <v>0</v>
      </c>
      <c r="AQ114" s="10">
        <v>0</v>
      </c>
      <c r="AR114" s="10">
        <v>0</v>
      </c>
      <c r="AS114" s="13">
        <v>0</v>
      </c>
      <c r="AT114" s="86">
        <v>12.589296884407347</v>
      </c>
      <c r="AU114" s="160">
        <v>1.6794451086602772E-2</v>
      </c>
      <c r="AV114" s="84"/>
      <c r="AW114" s="25"/>
      <c r="AX114" s="24"/>
      <c r="AY114" s="60"/>
      <c r="AZ114" s="60"/>
      <c r="BA114" s="60"/>
      <c r="BB114" s="14"/>
    </row>
    <row r="115" spans="1:54" ht="12.75" customHeight="1" x14ac:dyDescent="0.2">
      <c r="A115" s="109" t="s">
        <v>1132</v>
      </c>
      <c r="B115" s="1" t="s">
        <v>894</v>
      </c>
      <c r="C115" s="54" t="s">
        <v>895</v>
      </c>
      <c r="D115" s="109">
        <v>8.7382629999999999</v>
      </c>
      <c r="E115" s="10">
        <v>5.332717120341</v>
      </c>
      <c r="F115" s="10">
        <v>2.5720789503999985E-2</v>
      </c>
      <c r="G115" s="10">
        <v>-0.25464599999999998</v>
      </c>
      <c r="H115" s="10">
        <v>0</v>
      </c>
      <c r="I115" s="10">
        <v>0</v>
      </c>
      <c r="J115" s="10">
        <v>0</v>
      </c>
      <c r="K115" s="10">
        <v>8.5470000000000008E-3</v>
      </c>
      <c r="L115" s="10">
        <v>7.8549999999999991E-3</v>
      </c>
      <c r="M115" s="10">
        <v>0</v>
      </c>
      <c r="N115" s="10">
        <v>2.1904292133333332</v>
      </c>
      <c r="O115" s="10">
        <v>8.2173828728251113E-3</v>
      </c>
      <c r="P115" s="10">
        <v>7.3583050894338503E-2</v>
      </c>
      <c r="Q115" s="10">
        <v>0.60368699999999997</v>
      </c>
      <c r="R115" s="10">
        <v>0</v>
      </c>
      <c r="S115" s="10">
        <v>0</v>
      </c>
      <c r="T115" s="10">
        <v>0</v>
      </c>
      <c r="U115" s="10">
        <v>0</v>
      </c>
      <c r="V115" s="10">
        <v>0</v>
      </c>
      <c r="W115" s="10">
        <v>0</v>
      </c>
      <c r="X115" s="10">
        <v>0</v>
      </c>
      <c r="Y115" s="105">
        <v>16.734373556945499</v>
      </c>
      <c r="Z115" s="121">
        <v>8.8014233767117229</v>
      </c>
      <c r="AA115" s="10">
        <v>4.5259178356870002</v>
      </c>
      <c r="AB115" s="10">
        <v>3.6009105303999971E-2</v>
      </c>
      <c r="AC115" s="10">
        <v>-0.25464599999999998</v>
      </c>
      <c r="AD115" s="10">
        <v>0</v>
      </c>
      <c r="AE115" s="10">
        <v>0</v>
      </c>
      <c r="AF115" s="10">
        <v>0</v>
      </c>
      <c r="AG115" s="10">
        <v>0</v>
      </c>
      <c r="AH115" s="10">
        <v>9.4972000000000001E-2</v>
      </c>
      <c r="AI115" s="10">
        <v>2.7895686053333333</v>
      </c>
      <c r="AJ115" s="10">
        <v>8.1343571690636329E-3</v>
      </c>
      <c r="AK115" s="10">
        <v>2.0271694728626565E-2</v>
      </c>
      <c r="AL115" s="10">
        <v>0.53204799999999997</v>
      </c>
      <c r="AM115" s="10">
        <v>0</v>
      </c>
      <c r="AN115" s="10">
        <v>0</v>
      </c>
      <c r="AO115" s="10">
        <v>0</v>
      </c>
      <c r="AP115" s="78">
        <v>0</v>
      </c>
      <c r="AQ115" s="10">
        <v>0</v>
      </c>
      <c r="AR115" s="10">
        <v>0</v>
      </c>
      <c r="AS115" s="13">
        <v>0</v>
      </c>
      <c r="AT115" s="86">
        <v>16.553698974933749</v>
      </c>
      <c r="AU115" s="160">
        <v>-1.0796614608663537E-2</v>
      </c>
      <c r="AV115" s="84"/>
      <c r="AW115" s="25"/>
      <c r="AX115" s="24"/>
      <c r="AY115" s="60"/>
      <c r="AZ115" s="60"/>
      <c r="BA115" s="60"/>
      <c r="BB115" s="14"/>
    </row>
    <row r="116" spans="1:54" ht="12.75" customHeight="1" x14ac:dyDescent="0.2">
      <c r="A116" s="109" t="s">
        <v>1132</v>
      </c>
      <c r="B116" s="1" t="s">
        <v>896</v>
      </c>
      <c r="C116" s="54" t="s">
        <v>897</v>
      </c>
      <c r="D116" s="109">
        <v>4.876099</v>
      </c>
      <c r="E116" s="10">
        <v>11.784769773318001</v>
      </c>
      <c r="F116" s="10">
        <v>5.8154109991999346E-2</v>
      </c>
      <c r="G116" s="10">
        <v>-0.24370800000000001</v>
      </c>
      <c r="H116" s="10">
        <v>0</v>
      </c>
      <c r="I116" s="10">
        <v>0</v>
      </c>
      <c r="J116" s="10">
        <v>0</v>
      </c>
      <c r="K116" s="10">
        <v>8.5470000000000008E-3</v>
      </c>
      <c r="L116" s="10">
        <v>7.8549999999999991E-3</v>
      </c>
      <c r="M116" s="10">
        <v>0</v>
      </c>
      <c r="N116" s="10">
        <v>1.3211907351111114</v>
      </c>
      <c r="O116" s="10">
        <v>1.8396511656673928E-2</v>
      </c>
      <c r="P116" s="10">
        <v>9.7608089284626526E-2</v>
      </c>
      <c r="Q116" s="10">
        <v>0.93599399999999999</v>
      </c>
      <c r="R116" s="10">
        <v>0</v>
      </c>
      <c r="S116" s="10">
        <v>0</v>
      </c>
      <c r="T116" s="10">
        <v>0</v>
      </c>
      <c r="U116" s="10">
        <v>0</v>
      </c>
      <c r="V116" s="10">
        <v>0</v>
      </c>
      <c r="W116" s="10">
        <v>0</v>
      </c>
      <c r="X116" s="10">
        <v>0</v>
      </c>
      <c r="Y116" s="105">
        <v>18.864906219362414</v>
      </c>
      <c r="Z116" s="121">
        <v>4.9089493599743221</v>
      </c>
      <c r="AA116" s="10">
        <v>9.9382413026640002</v>
      </c>
      <c r="AB116" s="10">
        <v>8.1415753987999634E-2</v>
      </c>
      <c r="AC116" s="10">
        <v>-0.24370800000000001</v>
      </c>
      <c r="AD116" s="10">
        <v>0</v>
      </c>
      <c r="AE116" s="10">
        <v>0</v>
      </c>
      <c r="AF116" s="10">
        <v>0</v>
      </c>
      <c r="AG116" s="10">
        <v>0</v>
      </c>
      <c r="AH116" s="10">
        <v>5.8282E-2</v>
      </c>
      <c r="AI116" s="10">
        <v>1.9668077786666667</v>
      </c>
      <c r="AJ116" s="10">
        <v>1.8210639420867234E-2</v>
      </c>
      <c r="AK116" s="10">
        <v>3.1981241348476068E-2</v>
      </c>
      <c r="AL116" s="10">
        <v>0.83246100000000001</v>
      </c>
      <c r="AM116" s="10">
        <v>0</v>
      </c>
      <c r="AN116" s="10">
        <v>0</v>
      </c>
      <c r="AO116" s="10">
        <v>0</v>
      </c>
      <c r="AP116" s="78">
        <v>0</v>
      </c>
      <c r="AQ116" s="10">
        <v>0</v>
      </c>
      <c r="AR116" s="10">
        <v>0</v>
      </c>
      <c r="AS116" s="13">
        <v>6.4911145260886371E-2</v>
      </c>
      <c r="AT116" s="86">
        <v>17.657552221323218</v>
      </c>
      <c r="AU116" s="160">
        <v>-6.4000000000000057E-2</v>
      </c>
      <c r="AV116" s="84"/>
      <c r="AW116" s="25"/>
      <c r="AX116" s="24"/>
      <c r="AY116" s="60"/>
      <c r="AZ116" s="60"/>
      <c r="BA116" s="60"/>
      <c r="BB116" s="14"/>
    </row>
    <row r="117" spans="1:54" ht="12.75" customHeight="1" x14ac:dyDescent="0.2">
      <c r="A117" s="109" t="s">
        <v>1132</v>
      </c>
      <c r="B117" s="1" t="s">
        <v>898</v>
      </c>
      <c r="C117" s="54" t="s">
        <v>899</v>
      </c>
      <c r="D117" s="109">
        <v>3.5058950000000002</v>
      </c>
      <c r="E117" s="10">
        <v>4.6245898178519997</v>
      </c>
      <c r="F117" s="10">
        <v>2.2784279103999959E-2</v>
      </c>
      <c r="G117" s="10">
        <v>-0.20643700000000001</v>
      </c>
      <c r="H117" s="10">
        <v>0</v>
      </c>
      <c r="I117" s="10">
        <v>0</v>
      </c>
      <c r="J117" s="10">
        <v>0</v>
      </c>
      <c r="K117" s="10">
        <v>8.5470000000000008E-3</v>
      </c>
      <c r="L117" s="10">
        <v>7.8549999999999991E-3</v>
      </c>
      <c r="M117" s="10">
        <v>0</v>
      </c>
      <c r="N117" s="10">
        <v>1.5248168355555558</v>
      </c>
      <c r="O117" s="10">
        <v>7.2255448278811425E-3</v>
      </c>
      <c r="P117" s="10">
        <v>6.8473359052948435E-2</v>
      </c>
      <c r="Q117" s="10">
        <v>0.375857</v>
      </c>
      <c r="R117" s="10">
        <v>0</v>
      </c>
      <c r="S117" s="10">
        <v>0</v>
      </c>
      <c r="T117" s="10">
        <v>0</v>
      </c>
      <c r="U117" s="10">
        <v>0</v>
      </c>
      <c r="V117" s="10">
        <v>0</v>
      </c>
      <c r="W117" s="10">
        <v>0</v>
      </c>
      <c r="X117" s="10">
        <v>0</v>
      </c>
      <c r="Y117" s="105">
        <v>9.9396068363923842</v>
      </c>
      <c r="Z117" s="121">
        <v>3.5360789663699408</v>
      </c>
      <c r="AA117" s="10">
        <v>3.8967538390429999</v>
      </c>
      <c r="AB117" s="10">
        <v>3.1897990744999612E-2</v>
      </c>
      <c r="AC117" s="10">
        <v>-0.20643700000000001</v>
      </c>
      <c r="AD117" s="10">
        <v>0</v>
      </c>
      <c r="AE117" s="10">
        <v>0</v>
      </c>
      <c r="AF117" s="10">
        <v>0</v>
      </c>
      <c r="AG117" s="10">
        <v>0</v>
      </c>
      <c r="AH117" s="10">
        <v>3.9052999999999997E-2</v>
      </c>
      <c r="AI117" s="10">
        <v>2.017269288888889</v>
      </c>
      <c r="AJ117" s="10">
        <v>7.1525403258785852E-3</v>
      </c>
      <c r="AK117" s="10">
        <v>1.7500024301196727E-2</v>
      </c>
      <c r="AL117" s="10">
        <v>0.32809899999999997</v>
      </c>
      <c r="AM117" s="10">
        <v>0</v>
      </c>
      <c r="AN117" s="10">
        <v>0</v>
      </c>
      <c r="AO117" s="10">
        <v>0</v>
      </c>
      <c r="AP117" s="78">
        <v>0</v>
      </c>
      <c r="AQ117" s="10">
        <v>0</v>
      </c>
      <c r="AR117" s="10">
        <v>0</v>
      </c>
      <c r="AS117" s="13">
        <v>0</v>
      </c>
      <c r="AT117" s="86">
        <v>9.6673676496739045</v>
      </c>
      <c r="AU117" s="160">
        <v>-2.7389331509745096E-2</v>
      </c>
      <c r="AV117" s="84"/>
      <c r="AW117" s="25"/>
      <c r="AX117" s="24"/>
      <c r="AY117" s="60"/>
      <c r="AZ117" s="60"/>
      <c r="BA117" s="60"/>
      <c r="BB117" s="14"/>
    </row>
    <row r="118" spans="1:54" ht="12.75" customHeight="1" x14ac:dyDescent="0.2">
      <c r="A118" s="109" t="s">
        <v>1165</v>
      </c>
      <c r="B118" s="1" t="s">
        <v>900</v>
      </c>
      <c r="C118" s="54" t="s">
        <v>901</v>
      </c>
      <c r="D118" s="109">
        <v>130.73560318999998</v>
      </c>
      <c r="E118" s="10">
        <v>108.284757768684</v>
      </c>
      <c r="F118" s="10">
        <v>0.50324826098799702</v>
      </c>
      <c r="G118" s="10">
        <v>-0.55311399999999999</v>
      </c>
      <c r="H118" s="10">
        <v>0</v>
      </c>
      <c r="I118" s="10">
        <v>5.4898000000000002E-2</v>
      </c>
      <c r="J118" s="10">
        <v>0.18402399999999999</v>
      </c>
      <c r="K118" s="10">
        <v>8.5470000000000008E-3</v>
      </c>
      <c r="L118" s="10">
        <v>7.8549999999999991E-3</v>
      </c>
      <c r="M118" s="10">
        <v>0</v>
      </c>
      <c r="N118" s="10">
        <v>4.1832634922222214</v>
      </c>
      <c r="O118" s="10">
        <v>0.16058202124447812</v>
      </c>
      <c r="P118" s="10">
        <v>0.13246607650153011</v>
      </c>
      <c r="Q118" s="10">
        <v>1.788562</v>
      </c>
      <c r="R118" s="10">
        <v>0</v>
      </c>
      <c r="S118" s="10">
        <v>0</v>
      </c>
      <c r="T118" s="10">
        <v>0</v>
      </c>
      <c r="U118" s="10">
        <v>0.261154</v>
      </c>
      <c r="V118" s="10">
        <v>9.1750000000000007</v>
      </c>
      <c r="W118" s="10">
        <v>1.9988269999999999</v>
      </c>
      <c r="X118" s="10">
        <v>9.941338</v>
      </c>
      <c r="Y118" s="105">
        <v>266.86701180964019</v>
      </c>
      <c r="Z118" s="121">
        <v>130.66774030139658</v>
      </c>
      <c r="AA118" s="10">
        <v>92.332828446208993</v>
      </c>
      <c r="AB118" s="10">
        <v>0.70454756538199637</v>
      </c>
      <c r="AC118" s="10">
        <v>-0.55311399999999999</v>
      </c>
      <c r="AD118" s="10">
        <v>0</v>
      </c>
      <c r="AE118" s="10">
        <v>5.4898000000000002E-2</v>
      </c>
      <c r="AF118" s="10">
        <v>0.12268266666666666</v>
      </c>
      <c r="AG118" s="10">
        <v>0</v>
      </c>
      <c r="AH118" s="10">
        <v>1.4271659999999999</v>
      </c>
      <c r="AI118" s="10">
        <v>5.2072572988888881</v>
      </c>
      <c r="AJ118" s="10">
        <v>0.15895955390522906</v>
      </c>
      <c r="AK118" s="10">
        <v>4.9501003632413415E-2</v>
      </c>
      <c r="AL118" s="10">
        <v>1.5739350000000001</v>
      </c>
      <c r="AM118" s="10">
        <v>0</v>
      </c>
      <c r="AN118" s="10">
        <v>0</v>
      </c>
      <c r="AO118" s="10">
        <v>0.364954</v>
      </c>
      <c r="AP118" s="78">
        <v>9.1750000000000007</v>
      </c>
      <c r="AQ118" s="10">
        <v>1.9988269999999999</v>
      </c>
      <c r="AR118" s="10">
        <v>20.47</v>
      </c>
      <c r="AS118" s="13">
        <v>0</v>
      </c>
      <c r="AT118" s="86">
        <v>263.75518283608079</v>
      </c>
      <c r="AU118" s="160">
        <v>-1.1660598110114512E-2</v>
      </c>
      <c r="AV118" s="84"/>
      <c r="AW118" s="25"/>
      <c r="AX118" s="24"/>
      <c r="AY118" s="60"/>
      <c r="AZ118" s="60"/>
      <c r="BA118" s="60"/>
      <c r="BB118" s="14"/>
    </row>
    <row r="119" spans="1:54" ht="12.75" customHeight="1" x14ac:dyDescent="0.2">
      <c r="A119" s="109" t="s">
        <v>1132</v>
      </c>
      <c r="B119" s="1" t="s">
        <v>902</v>
      </c>
      <c r="C119" s="54" t="s">
        <v>903</v>
      </c>
      <c r="D119" s="109">
        <v>6.1232740000000003</v>
      </c>
      <c r="E119" s="10">
        <v>6.1734914302089994</v>
      </c>
      <c r="F119" s="10">
        <v>3.0247412127999588E-2</v>
      </c>
      <c r="G119" s="10">
        <v>-0.128887</v>
      </c>
      <c r="H119" s="10">
        <v>0</v>
      </c>
      <c r="I119" s="10">
        <v>0</v>
      </c>
      <c r="J119" s="10">
        <v>0</v>
      </c>
      <c r="K119" s="10">
        <v>8.5470000000000008E-3</v>
      </c>
      <c r="L119" s="10">
        <v>7.8549999999999991E-3</v>
      </c>
      <c r="M119" s="10">
        <v>0</v>
      </c>
      <c r="N119" s="10">
        <v>1.6082422257777778</v>
      </c>
      <c r="O119" s="10">
        <v>9.6079703213163229E-3</v>
      </c>
      <c r="P119" s="10">
        <v>8.241209927142841E-2</v>
      </c>
      <c r="Q119" s="10">
        <v>0.62703500000000001</v>
      </c>
      <c r="R119" s="10">
        <v>0</v>
      </c>
      <c r="S119" s="10">
        <v>0</v>
      </c>
      <c r="T119" s="10">
        <v>0</v>
      </c>
      <c r="U119" s="10">
        <v>0</v>
      </c>
      <c r="V119" s="10">
        <v>0</v>
      </c>
      <c r="W119" s="10">
        <v>0</v>
      </c>
      <c r="X119" s="10">
        <v>0</v>
      </c>
      <c r="Y119" s="105">
        <v>14.541825137707519</v>
      </c>
      <c r="Z119" s="121">
        <v>6.1619231555243958</v>
      </c>
      <c r="AA119" s="10">
        <v>5.2101312905229999</v>
      </c>
      <c r="AB119" s="10">
        <v>4.23463769790004E-2</v>
      </c>
      <c r="AC119" s="10">
        <v>-0.128887</v>
      </c>
      <c r="AD119" s="10">
        <v>0</v>
      </c>
      <c r="AE119" s="10">
        <v>0</v>
      </c>
      <c r="AF119" s="10">
        <v>0</v>
      </c>
      <c r="AG119" s="10">
        <v>0</v>
      </c>
      <c r="AH119" s="10">
        <v>6.9062999999999999E-2</v>
      </c>
      <c r="AI119" s="10">
        <v>1.9172895715555558</v>
      </c>
      <c r="AJ119" s="10">
        <v>9.5108945844312003E-3</v>
      </c>
      <c r="AK119" s="10">
        <v>2.5118166681196107E-2</v>
      </c>
      <c r="AL119" s="10">
        <v>0.55179100000000003</v>
      </c>
      <c r="AM119" s="10">
        <v>0</v>
      </c>
      <c r="AN119" s="10">
        <v>0</v>
      </c>
      <c r="AO119" s="10">
        <v>0</v>
      </c>
      <c r="AP119" s="78">
        <v>0</v>
      </c>
      <c r="AQ119" s="10">
        <v>0</v>
      </c>
      <c r="AR119" s="10">
        <v>0</v>
      </c>
      <c r="AS119" s="13">
        <v>0</v>
      </c>
      <c r="AT119" s="86">
        <v>13.85828645584758</v>
      </c>
      <c r="AU119" s="160">
        <v>-4.7005013152544184E-2</v>
      </c>
      <c r="AV119" s="84"/>
      <c r="AW119" s="25"/>
      <c r="AX119" s="24"/>
      <c r="AY119" s="60"/>
      <c r="AZ119" s="60"/>
      <c r="BA119" s="60"/>
      <c r="BB119" s="14"/>
    </row>
    <row r="120" spans="1:54" ht="12.75" customHeight="1" x14ac:dyDescent="0.2">
      <c r="A120" s="109" t="s">
        <v>1214</v>
      </c>
      <c r="B120" s="1" t="s">
        <v>904</v>
      </c>
      <c r="C120" s="54" t="s">
        <v>905</v>
      </c>
      <c r="D120" s="109">
        <v>219.57655299999999</v>
      </c>
      <c r="E120" s="10">
        <v>153.68207152523499</v>
      </c>
      <c r="F120" s="10">
        <v>0.70968691451001165</v>
      </c>
      <c r="G120" s="10">
        <v>0</v>
      </c>
      <c r="H120" s="10">
        <v>0</v>
      </c>
      <c r="I120" s="10">
        <v>5.7509999999999999E-2</v>
      </c>
      <c r="J120" s="10">
        <v>0.16830500000000001</v>
      </c>
      <c r="K120" s="10">
        <v>8.5470000000000008E-3</v>
      </c>
      <c r="L120" s="10">
        <v>0</v>
      </c>
      <c r="M120" s="10">
        <v>0</v>
      </c>
      <c r="N120" s="10">
        <v>1.8162877911111113</v>
      </c>
      <c r="O120" s="10">
        <v>0.22654443863957235</v>
      </c>
      <c r="P120" s="10">
        <v>0</v>
      </c>
      <c r="Q120" s="10">
        <v>0</v>
      </c>
      <c r="R120" s="10">
        <v>0</v>
      </c>
      <c r="S120" s="10">
        <v>0</v>
      </c>
      <c r="T120" s="10">
        <v>0</v>
      </c>
      <c r="U120" s="10">
        <v>0.46698800000000001</v>
      </c>
      <c r="V120" s="10">
        <v>24.507000000000001</v>
      </c>
      <c r="W120" s="10">
        <v>4.1381800000000002</v>
      </c>
      <c r="X120" s="10">
        <v>17.764125</v>
      </c>
      <c r="Y120" s="105">
        <v>423.1217986694956</v>
      </c>
      <c r="Z120" s="121">
        <v>221.11150718240117</v>
      </c>
      <c r="AA120" s="10">
        <v>132.638773368432</v>
      </c>
      <c r="AB120" s="10">
        <v>0.9935616803150028</v>
      </c>
      <c r="AC120" s="10">
        <v>0</v>
      </c>
      <c r="AD120" s="10">
        <v>0</v>
      </c>
      <c r="AE120" s="10">
        <v>5.7509999999999999E-2</v>
      </c>
      <c r="AF120" s="10">
        <v>0.11220333333333335</v>
      </c>
      <c r="AG120" s="10">
        <v>0</v>
      </c>
      <c r="AH120" s="10">
        <v>2.5238800000000001</v>
      </c>
      <c r="AI120" s="10">
        <v>2.2746994840000001</v>
      </c>
      <c r="AJ120" s="10">
        <v>0.22425550897152671</v>
      </c>
      <c r="AK120" s="10">
        <v>0</v>
      </c>
      <c r="AL120" s="10">
        <v>0</v>
      </c>
      <c r="AM120" s="10">
        <v>0</v>
      </c>
      <c r="AN120" s="10">
        <v>0</v>
      </c>
      <c r="AO120" s="10">
        <v>0.45996700000000001</v>
      </c>
      <c r="AP120" s="78">
        <v>24.067</v>
      </c>
      <c r="AQ120" s="10">
        <v>4.1381800000000002</v>
      </c>
      <c r="AR120" s="10">
        <v>36.551000000000002</v>
      </c>
      <c r="AS120" s="13">
        <v>0</v>
      </c>
      <c r="AT120" s="86">
        <v>425.152537557453</v>
      </c>
      <c r="AU120" s="160">
        <v>4.7994192082351844E-3</v>
      </c>
      <c r="AV120" s="84"/>
      <c r="AW120" s="25"/>
      <c r="AX120" s="24"/>
      <c r="AY120" s="60"/>
      <c r="AZ120" s="60"/>
      <c r="BA120" s="60"/>
      <c r="BB120" s="14"/>
    </row>
    <row r="121" spans="1:54" ht="12.75" customHeight="1" x14ac:dyDescent="0.2">
      <c r="A121" s="109" t="s">
        <v>1081</v>
      </c>
      <c r="B121" s="1" t="s">
        <v>1098</v>
      </c>
      <c r="C121" s="54" t="s">
        <v>1099</v>
      </c>
      <c r="D121" s="109">
        <v>22.306249000000001</v>
      </c>
      <c r="E121" s="10">
        <v>15.93291349287</v>
      </c>
      <c r="F121" s="10">
        <v>7.33998744680006E-2</v>
      </c>
      <c r="G121" s="10">
        <v>0</v>
      </c>
      <c r="H121" s="10">
        <v>0</v>
      </c>
      <c r="I121" s="10">
        <v>0</v>
      </c>
      <c r="J121" s="10">
        <v>0</v>
      </c>
      <c r="K121" s="10">
        <v>0</v>
      </c>
      <c r="L121" s="10">
        <v>0</v>
      </c>
      <c r="M121" s="10">
        <v>0.18863659011880518</v>
      </c>
      <c r="N121" s="10">
        <v>0</v>
      </c>
      <c r="O121" s="10">
        <v>0</v>
      </c>
      <c r="P121" s="10">
        <v>0</v>
      </c>
      <c r="Q121" s="10">
        <v>0</v>
      </c>
      <c r="R121" s="10">
        <v>0</v>
      </c>
      <c r="S121" s="10">
        <v>0</v>
      </c>
      <c r="T121" s="10">
        <v>0</v>
      </c>
      <c r="U121" s="10">
        <v>0</v>
      </c>
      <c r="V121" s="10">
        <v>0</v>
      </c>
      <c r="W121" s="10">
        <v>0</v>
      </c>
      <c r="X121" s="10">
        <v>0</v>
      </c>
      <c r="Y121" s="105">
        <v>38.501198957456808</v>
      </c>
      <c r="Z121" s="121">
        <v>22.45733533562867</v>
      </c>
      <c r="AA121" s="10">
        <v>14.560763017728</v>
      </c>
      <c r="AB121" s="10">
        <v>0.10275982425499987</v>
      </c>
      <c r="AC121" s="10">
        <v>0</v>
      </c>
      <c r="AD121" s="10">
        <v>0</v>
      </c>
      <c r="AE121" s="10">
        <v>0</v>
      </c>
      <c r="AF121" s="10">
        <v>0</v>
      </c>
      <c r="AG121" s="10">
        <v>0.21107077914910169</v>
      </c>
      <c r="AH121" s="10">
        <v>0.25851600000000002</v>
      </c>
      <c r="AI121" s="10">
        <v>0</v>
      </c>
      <c r="AJ121" s="10">
        <v>0</v>
      </c>
      <c r="AK121" s="10">
        <v>0</v>
      </c>
      <c r="AL121" s="10">
        <v>0</v>
      </c>
      <c r="AM121" s="10">
        <v>0</v>
      </c>
      <c r="AN121" s="10">
        <v>0</v>
      </c>
      <c r="AO121" s="10">
        <v>0</v>
      </c>
      <c r="AP121" s="78">
        <v>0</v>
      </c>
      <c r="AQ121" s="10">
        <v>0</v>
      </c>
      <c r="AR121" s="10">
        <v>0</v>
      </c>
      <c r="AS121" s="13">
        <v>0</v>
      </c>
      <c r="AT121" s="86">
        <v>37.590444956760777</v>
      </c>
      <c r="AU121" s="160">
        <v>-2.3655211405296726E-2</v>
      </c>
      <c r="AV121" s="84"/>
      <c r="AW121" s="25"/>
      <c r="AX121" s="24"/>
      <c r="AY121" s="60"/>
      <c r="AZ121" s="60"/>
      <c r="BA121" s="60"/>
      <c r="BB121" s="14"/>
    </row>
    <row r="122" spans="1:54" ht="12.75" customHeight="1" x14ac:dyDescent="0.2">
      <c r="A122" s="109" t="s">
        <v>1132</v>
      </c>
      <c r="B122" s="1" t="s">
        <v>906</v>
      </c>
      <c r="C122" s="54" t="s">
        <v>907</v>
      </c>
      <c r="D122" s="109">
        <v>7.2024499999999998</v>
      </c>
      <c r="E122" s="10">
        <v>7.0736541917810003</v>
      </c>
      <c r="F122" s="10">
        <v>3.4529128548000006E-2</v>
      </c>
      <c r="G122" s="10">
        <v>0</v>
      </c>
      <c r="H122" s="10">
        <v>0</v>
      </c>
      <c r="I122" s="10">
        <v>0</v>
      </c>
      <c r="J122" s="10">
        <v>0</v>
      </c>
      <c r="K122" s="10">
        <v>8.5470000000000008E-3</v>
      </c>
      <c r="L122" s="10">
        <v>7.8549999999999991E-3</v>
      </c>
      <c r="M122" s="10">
        <v>0</v>
      </c>
      <c r="N122" s="10">
        <v>0.89671128088888896</v>
      </c>
      <c r="O122" s="10">
        <v>1.0971610438623894E-2</v>
      </c>
      <c r="P122" s="10">
        <v>8.8794416949938462E-2</v>
      </c>
      <c r="Q122" s="10">
        <v>0.75200100000000003</v>
      </c>
      <c r="R122" s="10">
        <v>0</v>
      </c>
      <c r="S122" s="10">
        <v>0</v>
      </c>
      <c r="T122" s="10">
        <v>0</v>
      </c>
      <c r="U122" s="10">
        <v>0</v>
      </c>
      <c r="V122" s="10">
        <v>0</v>
      </c>
      <c r="W122" s="10">
        <v>0</v>
      </c>
      <c r="X122" s="10">
        <v>0</v>
      </c>
      <c r="Y122" s="105">
        <v>16.075513628606451</v>
      </c>
      <c r="Z122" s="121">
        <v>7.2376341789758341</v>
      </c>
      <c r="AA122" s="10">
        <v>5.9920552246909997</v>
      </c>
      <c r="AB122" s="10">
        <v>4.8340779968000014E-2</v>
      </c>
      <c r="AC122" s="10">
        <v>0</v>
      </c>
      <c r="AD122" s="10">
        <v>0</v>
      </c>
      <c r="AE122" s="10">
        <v>0</v>
      </c>
      <c r="AF122" s="10">
        <v>0</v>
      </c>
      <c r="AG122" s="10">
        <v>0</v>
      </c>
      <c r="AH122" s="10">
        <v>8.5432999999999995E-2</v>
      </c>
      <c r="AI122" s="10">
        <v>1.0641614302222224</v>
      </c>
      <c r="AJ122" s="10">
        <v>1.0860756935487759E-2</v>
      </c>
      <c r="AK122" s="10">
        <v>2.8574935064059056E-2</v>
      </c>
      <c r="AL122" s="10">
        <v>0.66881500000000005</v>
      </c>
      <c r="AM122" s="10">
        <v>0</v>
      </c>
      <c r="AN122" s="10">
        <v>0</v>
      </c>
      <c r="AO122" s="10">
        <v>0</v>
      </c>
      <c r="AP122" s="78">
        <v>0</v>
      </c>
      <c r="AQ122" s="10">
        <v>0</v>
      </c>
      <c r="AR122" s="10">
        <v>0</v>
      </c>
      <c r="AS122" s="13">
        <v>0</v>
      </c>
      <c r="AT122" s="86">
        <v>15.135875305856603</v>
      </c>
      <c r="AU122" s="160">
        <v>-5.8451527239400787E-2</v>
      </c>
      <c r="AV122" s="84"/>
      <c r="AW122" s="25"/>
      <c r="AX122" s="24"/>
      <c r="AY122" s="60"/>
      <c r="AZ122" s="60"/>
      <c r="BA122" s="60"/>
      <c r="BB122" s="14"/>
    </row>
    <row r="123" spans="1:54" ht="12.75" customHeight="1" x14ac:dyDescent="0.2">
      <c r="A123" s="109" t="s">
        <v>1132</v>
      </c>
      <c r="B123" s="1" t="s">
        <v>908</v>
      </c>
      <c r="C123" s="54" t="s">
        <v>909</v>
      </c>
      <c r="D123" s="109">
        <v>5.4544100000000002</v>
      </c>
      <c r="E123" s="10">
        <v>4.9980103484020004</v>
      </c>
      <c r="F123" s="10">
        <v>2.4426431091000327E-2</v>
      </c>
      <c r="G123" s="10">
        <v>-0.19597500000000001</v>
      </c>
      <c r="H123" s="10">
        <v>0</v>
      </c>
      <c r="I123" s="10">
        <v>0</v>
      </c>
      <c r="J123" s="10">
        <v>0</v>
      </c>
      <c r="K123" s="10">
        <v>8.5470000000000008E-3</v>
      </c>
      <c r="L123" s="10">
        <v>7.8549999999999991E-3</v>
      </c>
      <c r="M123" s="10">
        <v>0</v>
      </c>
      <c r="N123" s="10">
        <v>1.8075976728888887</v>
      </c>
      <c r="O123" s="10">
        <v>7.7650773689480462E-3</v>
      </c>
      <c r="P123" s="10">
        <v>7.2707759756823628E-2</v>
      </c>
      <c r="Q123" s="10">
        <v>0.49694500000000003</v>
      </c>
      <c r="R123" s="10">
        <v>0</v>
      </c>
      <c r="S123" s="10">
        <v>0</v>
      </c>
      <c r="T123" s="10">
        <v>0</v>
      </c>
      <c r="U123" s="10">
        <v>0</v>
      </c>
      <c r="V123" s="10">
        <v>0</v>
      </c>
      <c r="W123" s="10">
        <v>0</v>
      </c>
      <c r="X123" s="10">
        <v>0</v>
      </c>
      <c r="Y123" s="105">
        <v>12.682289289507661</v>
      </c>
      <c r="Z123" s="121">
        <v>5.5066856616613524</v>
      </c>
      <c r="AA123" s="10">
        <v>4.222539922607</v>
      </c>
      <c r="AB123" s="10">
        <v>3.4197003527999856E-2</v>
      </c>
      <c r="AC123" s="10">
        <v>-0.19597500000000001</v>
      </c>
      <c r="AD123" s="10">
        <v>0</v>
      </c>
      <c r="AE123" s="10">
        <v>0</v>
      </c>
      <c r="AF123" s="10">
        <v>0</v>
      </c>
      <c r="AG123" s="10">
        <v>0</v>
      </c>
      <c r="AH123" s="10">
        <v>6.0142000000000001E-2</v>
      </c>
      <c r="AI123" s="10">
        <v>2.2515008408888884</v>
      </c>
      <c r="AJ123" s="10">
        <v>7.6866216095783247E-3</v>
      </c>
      <c r="AK123" s="10">
        <v>1.9861208294404954E-2</v>
      </c>
      <c r="AL123" s="10">
        <v>0.43540699999999999</v>
      </c>
      <c r="AM123" s="10">
        <v>0</v>
      </c>
      <c r="AN123" s="10">
        <v>0</v>
      </c>
      <c r="AO123" s="10">
        <v>0</v>
      </c>
      <c r="AP123" s="78">
        <v>0</v>
      </c>
      <c r="AQ123" s="10">
        <v>0</v>
      </c>
      <c r="AR123" s="10">
        <v>0</v>
      </c>
      <c r="AS123" s="13">
        <v>0</v>
      </c>
      <c r="AT123" s="86">
        <v>12.342045258589224</v>
      </c>
      <c r="AU123" s="160">
        <v>-2.6828281799243393E-2</v>
      </c>
      <c r="AV123" s="84"/>
      <c r="AW123" s="25"/>
      <c r="AX123" s="24"/>
      <c r="AY123" s="60"/>
      <c r="AZ123" s="60"/>
      <c r="BA123" s="60"/>
      <c r="BB123" s="14"/>
    </row>
    <row r="124" spans="1:54" ht="12.75" customHeight="1" x14ac:dyDescent="0.2">
      <c r="A124" s="109" t="s">
        <v>1132</v>
      </c>
      <c r="B124" s="1" t="s">
        <v>910</v>
      </c>
      <c r="C124" s="54" t="s">
        <v>911</v>
      </c>
      <c r="D124" s="109">
        <v>3.4984069999999998</v>
      </c>
      <c r="E124" s="10">
        <v>3.3453091747619998</v>
      </c>
      <c r="F124" s="10">
        <v>1.6220298165000042E-2</v>
      </c>
      <c r="G124" s="10">
        <v>-3.3443000000000001E-2</v>
      </c>
      <c r="H124" s="10">
        <v>0</v>
      </c>
      <c r="I124" s="10">
        <v>0</v>
      </c>
      <c r="J124" s="10">
        <v>0</v>
      </c>
      <c r="K124" s="10">
        <v>8.5470000000000008E-3</v>
      </c>
      <c r="L124" s="10">
        <v>7.8549999999999991E-3</v>
      </c>
      <c r="M124" s="10">
        <v>0</v>
      </c>
      <c r="N124" s="10">
        <v>0.59728759377777785</v>
      </c>
      <c r="O124" s="10">
        <v>5.1938035829318533E-3</v>
      </c>
      <c r="P124" s="10">
        <v>5.7950004624004438E-2</v>
      </c>
      <c r="Q124" s="10">
        <v>0.20997099999999999</v>
      </c>
      <c r="R124" s="10">
        <v>0</v>
      </c>
      <c r="S124" s="10">
        <v>0</v>
      </c>
      <c r="T124" s="10">
        <v>0</v>
      </c>
      <c r="U124" s="10">
        <v>0</v>
      </c>
      <c r="V124" s="10">
        <v>0</v>
      </c>
      <c r="W124" s="10">
        <v>0</v>
      </c>
      <c r="X124" s="10">
        <v>0</v>
      </c>
      <c r="Y124" s="105">
        <v>7.7132978749117136</v>
      </c>
      <c r="Z124" s="121">
        <v>3.5116874295799505</v>
      </c>
      <c r="AA124" s="10">
        <v>2.8753617354459999</v>
      </c>
      <c r="AB124" s="10">
        <v>2.2708417429999916E-2</v>
      </c>
      <c r="AC124" s="10">
        <v>-3.3443000000000001E-2</v>
      </c>
      <c r="AD124" s="10">
        <v>0</v>
      </c>
      <c r="AE124" s="10">
        <v>0</v>
      </c>
      <c r="AF124" s="10">
        <v>0</v>
      </c>
      <c r="AG124" s="10">
        <v>0</v>
      </c>
      <c r="AH124" s="10">
        <v>3.8032000000000003E-2</v>
      </c>
      <c r="AI124" s="10">
        <v>0.71675115111111132</v>
      </c>
      <c r="AJ124" s="10">
        <v>5.1413271187892547E-3</v>
      </c>
      <c r="AK124" s="10">
        <v>1.2014365640939781E-2</v>
      </c>
      <c r="AL124" s="10">
        <v>0.18477399999999999</v>
      </c>
      <c r="AM124" s="10">
        <v>0</v>
      </c>
      <c r="AN124" s="10">
        <v>0</v>
      </c>
      <c r="AO124" s="10">
        <v>0</v>
      </c>
      <c r="AP124" s="78">
        <v>0</v>
      </c>
      <c r="AQ124" s="10">
        <v>0</v>
      </c>
      <c r="AR124" s="10">
        <v>0</v>
      </c>
      <c r="AS124" s="13">
        <v>0</v>
      </c>
      <c r="AT124" s="86">
        <v>7.3330274263267903</v>
      </c>
      <c r="AU124" s="160">
        <v>-4.9300630515228983E-2</v>
      </c>
      <c r="AV124" s="84"/>
      <c r="AW124" s="25"/>
      <c r="AX124" s="24"/>
      <c r="AY124" s="60"/>
      <c r="AZ124" s="60"/>
      <c r="BA124" s="60"/>
      <c r="BB124" s="14"/>
    </row>
    <row r="125" spans="1:54" ht="12.75" customHeight="1" x14ac:dyDescent="0.2">
      <c r="A125" s="109" t="s">
        <v>1132</v>
      </c>
      <c r="B125" s="1" t="s">
        <v>912</v>
      </c>
      <c r="C125" s="54" t="s">
        <v>913</v>
      </c>
      <c r="D125" s="109">
        <v>12.380772</v>
      </c>
      <c r="E125" s="10">
        <v>4.5577310515529996</v>
      </c>
      <c r="F125" s="10">
        <v>2.2012955951999872E-2</v>
      </c>
      <c r="G125" s="10">
        <v>-2.931E-3</v>
      </c>
      <c r="H125" s="10">
        <v>0</v>
      </c>
      <c r="I125" s="10">
        <v>0</v>
      </c>
      <c r="J125" s="10">
        <v>0</v>
      </c>
      <c r="K125" s="10">
        <v>8.5470000000000008E-3</v>
      </c>
      <c r="L125" s="10">
        <v>7.8549999999999991E-3</v>
      </c>
      <c r="M125" s="10">
        <v>0</v>
      </c>
      <c r="N125" s="10">
        <v>2.066638367111111</v>
      </c>
      <c r="O125" s="10">
        <v>6.9241988737702475E-3</v>
      </c>
      <c r="P125" s="10">
        <v>7.1442252483332497E-2</v>
      </c>
      <c r="Q125" s="10">
        <v>0.53442900000000004</v>
      </c>
      <c r="R125" s="10">
        <v>0</v>
      </c>
      <c r="S125" s="10">
        <v>0</v>
      </c>
      <c r="T125" s="10">
        <v>0</v>
      </c>
      <c r="U125" s="10">
        <v>0</v>
      </c>
      <c r="V125" s="10">
        <v>0</v>
      </c>
      <c r="W125" s="10">
        <v>0</v>
      </c>
      <c r="X125" s="10">
        <v>0</v>
      </c>
      <c r="Y125" s="105">
        <v>19.65342082597321</v>
      </c>
      <c r="Z125" s="121">
        <v>12.496846812562399</v>
      </c>
      <c r="AA125" s="10">
        <v>3.8897348557580003</v>
      </c>
      <c r="AB125" s="10">
        <v>3.0818138332000002E-2</v>
      </c>
      <c r="AC125" s="10">
        <v>-2.931E-3</v>
      </c>
      <c r="AD125" s="10">
        <v>0</v>
      </c>
      <c r="AE125" s="10">
        <v>0</v>
      </c>
      <c r="AF125" s="10">
        <v>0</v>
      </c>
      <c r="AG125" s="10">
        <v>0</v>
      </c>
      <c r="AH125" s="10">
        <v>0.13336999999999999</v>
      </c>
      <c r="AI125" s="10">
        <v>2.4491255439999997</v>
      </c>
      <c r="AJ125" s="10">
        <v>6.8542390710719511E-3</v>
      </c>
      <c r="AK125" s="10">
        <v>1.9264901464553848E-2</v>
      </c>
      <c r="AL125" s="10">
        <v>0.47785</v>
      </c>
      <c r="AM125" s="10">
        <v>0</v>
      </c>
      <c r="AN125" s="10">
        <v>0</v>
      </c>
      <c r="AO125" s="10">
        <v>0</v>
      </c>
      <c r="AP125" s="78">
        <v>0</v>
      </c>
      <c r="AQ125" s="10">
        <v>0</v>
      </c>
      <c r="AR125" s="10">
        <v>0</v>
      </c>
      <c r="AS125" s="13">
        <v>0</v>
      </c>
      <c r="AT125" s="86">
        <v>19.500933491188022</v>
      </c>
      <c r="AU125" s="160">
        <v>-7.7588189931631279E-3</v>
      </c>
      <c r="AV125" s="84"/>
      <c r="AW125" s="25"/>
      <c r="AX125" s="24"/>
      <c r="AY125" s="60"/>
      <c r="AZ125" s="60"/>
      <c r="BA125" s="60"/>
      <c r="BB125" s="14"/>
    </row>
    <row r="126" spans="1:54" ht="12.75" customHeight="1" x14ac:dyDescent="0.2">
      <c r="A126" s="109" t="s">
        <v>1149</v>
      </c>
      <c r="B126" s="1" t="s">
        <v>914</v>
      </c>
      <c r="C126" s="54" t="s">
        <v>915</v>
      </c>
      <c r="D126" s="109">
        <v>97.597999999999999</v>
      </c>
      <c r="E126" s="10">
        <v>148.83553138347401</v>
      </c>
      <c r="F126" s="10">
        <v>0.70117523798799519</v>
      </c>
      <c r="G126" s="10">
        <v>0</v>
      </c>
      <c r="H126" s="10">
        <v>0</v>
      </c>
      <c r="I126" s="10">
        <v>0</v>
      </c>
      <c r="J126" s="10">
        <v>8.5893999999999998E-2</v>
      </c>
      <c r="K126" s="10">
        <v>8.5470000000000008E-3</v>
      </c>
      <c r="L126" s="10">
        <v>7.8549999999999991E-3</v>
      </c>
      <c r="M126" s="10">
        <v>0</v>
      </c>
      <c r="N126" s="10">
        <v>3.3611229144444446</v>
      </c>
      <c r="O126" s="10">
        <v>0.22219230191643491</v>
      </c>
      <c r="P126" s="10">
        <v>0.21813348663561744</v>
      </c>
      <c r="Q126" s="10">
        <v>2.8714940000000002</v>
      </c>
      <c r="R126" s="10">
        <v>0.1</v>
      </c>
      <c r="S126" s="10">
        <v>0</v>
      </c>
      <c r="T126" s="10">
        <v>0</v>
      </c>
      <c r="U126" s="10">
        <v>0.234544</v>
      </c>
      <c r="V126" s="10">
        <v>14.257</v>
      </c>
      <c r="W126" s="10">
        <v>1.4222600000000001</v>
      </c>
      <c r="X126" s="10">
        <v>8.9605340000000009</v>
      </c>
      <c r="Y126" s="105">
        <v>278.88428332445852</v>
      </c>
      <c r="Z126" s="121">
        <v>97.757022840393674</v>
      </c>
      <c r="AA126" s="10">
        <v>126.123651975849</v>
      </c>
      <c r="AB126" s="10">
        <v>0.98164533318299052</v>
      </c>
      <c r="AC126" s="10">
        <v>0</v>
      </c>
      <c r="AD126" s="10">
        <v>0</v>
      </c>
      <c r="AE126" s="10">
        <v>0</v>
      </c>
      <c r="AF126" s="10">
        <v>5.726266666666667E-2</v>
      </c>
      <c r="AG126" s="10">
        <v>0</v>
      </c>
      <c r="AH126" s="10">
        <v>1.2138070000000001</v>
      </c>
      <c r="AI126" s="10">
        <v>3.830587114444445</v>
      </c>
      <c r="AJ126" s="10">
        <v>0.2199473447904865</v>
      </c>
      <c r="AK126" s="10">
        <v>0.10113850729397347</v>
      </c>
      <c r="AL126" s="10">
        <v>2.5727180000000001</v>
      </c>
      <c r="AM126" s="10">
        <v>0</v>
      </c>
      <c r="AN126" s="10">
        <v>0</v>
      </c>
      <c r="AO126" s="10">
        <v>0.17494199999999999</v>
      </c>
      <c r="AP126" s="78">
        <v>14.257</v>
      </c>
      <c r="AQ126" s="10">
        <v>1.4222600000000001</v>
      </c>
      <c r="AR126" s="10">
        <v>18.518000000000001</v>
      </c>
      <c r="AS126" s="13">
        <v>0</v>
      </c>
      <c r="AT126" s="86">
        <v>267.22998278262128</v>
      </c>
      <c r="AU126" s="160">
        <v>-4.1789018738924204E-2</v>
      </c>
      <c r="AV126" s="84"/>
      <c r="AW126" s="25"/>
      <c r="AX126" s="24"/>
      <c r="AY126" s="60"/>
      <c r="AZ126" s="60"/>
      <c r="BA126" s="60"/>
      <c r="BB126" s="14"/>
    </row>
    <row r="127" spans="1:54" ht="12.75" customHeight="1" x14ac:dyDescent="0.2">
      <c r="A127" s="109" t="s">
        <v>1132</v>
      </c>
      <c r="B127" s="1" t="s">
        <v>916</v>
      </c>
      <c r="C127" s="54" t="s">
        <v>917</v>
      </c>
      <c r="D127" s="109">
        <v>7.539574</v>
      </c>
      <c r="E127" s="10">
        <v>6.4586712393100001</v>
      </c>
      <c r="F127" s="10">
        <v>3.1485628099000081E-2</v>
      </c>
      <c r="G127" s="10">
        <v>-0.31278499999999998</v>
      </c>
      <c r="H127" s="10">
        <v>0</v>
      </c>
      <c r="I127" s="10">
        <v>0</v>
      </c>
      <c r="J127" s="10">
        <v>0</v>
      </c>
      <c r="K127" s="10">
        <v>8.5470000000000008E-3</v>
      </c>
      <c r="L127" s="10">
        <v>7.8549999999999991E-3</v>
      </c>
      <c r="M127" s="10">
        <v>0</v>
      </c>
      <c r="N127" s="10">
        <v>1.8436642323984676</v>
      </c>
      <c r="O127" s="10">
        <v>1.0015469537471377E-2</v>
      </c>
      <c r="P127" s="10">
        <v>7.9632923572169181E-2</v>
      </c>
      <c r="Q127" s="10">
        <v>0.588028</v>
      </c>
      <c r="R127" s="10">
        <v>0</v>
      </c>
      <c r="S127" s="10">
        <v>0</v>
      </c>
      <c r="T127" s="10">
        <v>0</v>
      </c>
      <c r="U127" s="10">
        <v>0</v>
      </c>
      <c r="V127" s="10">
        <v>0</v>
      </c>
      <c r="W127" s="10">
        <v>0</v>
      </c>
      <c r="X127" s="10">
        <v>0</v>
      </c>
      <c r="Y127" s="105">
        <v>16.254688492917108</v>
      </c>
      <c r="Z127" s="121">
        <v>7.5789657749451402</v>
      </c>
      <c r="AA127" s="10">
        <v>5.467159002761</v>
      </c>
      <c r="AB127" s="10">
        <v>4.4079879338999747E-2</v>
      </c>
      <c r="AC127" s="10">
        <v>-0.31278499999999998</v>
      </c>
      <c r="AD127" s="10">
        <v>0</v>
      </c>
      <c r="AE127" s="10">
        <v>0</v>
      </c>
      <c r="AF127" s="10">
        <v>0</v>
      </c>
      <c r="AG127" s="10">
        <v>0</v>
      </c>
      <c r="AH127" s="10">
        <v>8.3162E-2</v>
      </c>
      <c r="AI127" s="10">
        <v>2.0957136403984675</v>
      </c>
      <c r="AJ127" s="10">
        <v>9.9142765640247918E-3</v>
      </c>
      <c r="AK127" s="10">
        <v>2.3430980803764209E-2</v>
      </c>
      <c r="AL127" s="10">
        <v>0.56499200000000005</v>
      </c>
      <c r="AM127" s="10">
        <v>0</v>
      </c>
      <c r="AN127" s="10">
        <v>0</v>
      </c>
      <c r="AO127" s="10">
        <v>0</v>
      </c>
      <c r="AP127" s="78">
        <v>0</v>
      </c>
      <c r="AQ127" s="10">
        <v>0</v>
      </c>
      <c r="AR127" s="10">
        <v>0</v>
      </c>
      <c r="AS127" s="13">
        <v>0</v>
      </c>
      <c r="AT127" s="86">
        <v>15.554632554811397</v>
      </c>
      <c r="AU127" s="160">
        <v>-4.3067939346285028E-2</v>
      </c>
      <c r="AV127" s="84"/>
      <c r="AW127" s="25"/>
      <c r="AX127" s="24"/>
      <c r="AY127" s="60"/>
      <c r="AZ127" s="60"/>
      <c r="BA127" s="60"/>
      <c r="BB127" s="14"/>
    </row>
    <row r="128" spans="1:54" ht="12.75" customHeight="1" x14ac:dyDescent="0.2">
      <c r="A128" s="109" t="s">
        <v>1132</v>
      </c>
      <c r="B128" s="1" t="s">
        <v>918</v>
      </c>
      <c r="C128" s="54" t="s">
        <v>919</v>
      </c>
      <c r="D128" s="109">
        <v>5.4034370000000003</v>
      </c>
      <c r="E128" s="10">
        <v>2.700031710078</v>
      </c>
      <c r="F128" s="10">
        <v>1.3422564986999612E-2</v>
      </c>
      <c r="G128" s="10">
        <v>0</v>
      </c>
      <c r="H128" s="10">
        <v>0</v>
      </c>
      <c r="I128" s="10">
        <v>0</v>
      </c>
      <c r="J128" s="10">
        <v>0</v>
      </c>
      <c r="K128" s="10">
        <v>8.5470000000000008E-3</v>
      </c>
      <c r="L128" s="10">
        <v>7.8549999999999991E-3</v>
      </c>
      <c r="M128" s="10">
        <v>0</v>
      </c>
      <c r="N128" s="10">
        <v>1.5473516977777779</v>
      </c>
      <c r="O128" s="10">
        <v>4.2220821944187721E-3</v>
      </c>
      <c r="P128" s="10">
        <v>6.1814461283801768E-2</v>
      </c>
      <c r="Q128" s="10">
        <v>0.29874000000000001</v>
      </c>
      <c r="R128" s="10">
        <v>0</v>
      </c>
      <c r="S128" s="10">
        <v>0</v>
      </c>
      <c r="T128" s="10">
        <v>0</v>
      </c>
      <c r="U128" s="10">
        <v>0</v>
      </c>
      <c r="V128" s="10">
        <v>0</v>
      </c>
      <c r="W128" s="10">
        <v>0</v>
      </c>
      <c r="X128" s="10">
        <v>0</v>
      </c>
      <c r="Y128" s="105">
        <v>10.045421516320999</v>
      </c>
      <c r="Z128" s="121">
        <v>5.4592485676094711</v>
      </c>
      <c r="AA128" s="10">
        <v>2.295000374422</v>
      </c>
      <c r="AB128" s="10">
        <v>1.8791590982999887E-2</v>
      </c>
      <c r="AC128" s="10">
        <v>0</v>
      </c>
      <c r="AD128" s="10">
        <v>0</v>
      </c>
      <c r="AE128" s="10">
        <v>0</v>
      </c>
      <c r="AF128" s="10">
        <v>0</v>
      </c>
      <c r="AG128" s="10">
        <v>0</v>
      </c>
      <c r="AH128" s="10">
        <v>5.8570999999999998E-2</v>
      </c>
      <c r="AI128" s="10">
        <v>1.9581299928888891</v>
      </c>
      <c r="AJ128" s="10">
        <v>4.1794236800285437E-3</v>
      </c>
      <c r="AK128" s="10">
        <v>1.4338555229740228E-2</v>
      </c>
      <c r="AL128" s="10">
        <v>0.26289099999999999</v>
      </c>
      <c r="AM128" s="10">
        <v>0</v>
      </c>
      <c r="AN128" s="10">
        <v>0</v>
      </c>
      <c r="AO128" s="10">
        <v>0</v>
      </c>
      <c r="AP128" s="78">
        <v>0</v>
      </c>
      <c r="AQ128" s="10">
        <v>0</v>
      </c>
      <c r="AR128" s="10">
        <v>0</v>
      </c>
      <c r="AS128" s="13">
        <v>0</v>
      </c>
      <c r="AT128" s="86">
        <v>10.071150504813128</v>
      </c>
      <c r="AU128" s="160">
        <v>2.5612651943301449E-3</v>
      </c>
      <c r="AV128" s="84"/>
      <c r="AW128" s="25"/>
      <c r="AX128" s="24"/>
      <c r="AY128" s="60"/>
      <c r="AZ128" s="60"/>
      <c r="BA128" s="60"/>
      <c r="BB128" s="14"/>
    </row>
    <row r="129" spans="1:54" ht="12.75" customHeight="1" x14ac:dyDescent="0.2">
      <c r="A129" s="109" t="s">
        <v>1132</v>
      </c>
      <c r="B129" s="1" t="s">
        <v>920</v>
      </c>
      <c r="C129" s="54" t="s">
        <v>921</v>
      </c>
      <c r="D129" s="109">
        <v>5.2043100000000004</v>
      </c>
      <c r="E129" s="10">
        <v>6.3936575155729996</v>
      </c>
      <c r="F129" s="10">
        <v>3.1427469351999464E-2</v>
      </c>
      <c r="G129" s="10">
        <v>-3.1425000000000002E-2</v>
      </c>
      <c r="H129" s="10">
        <v>0</v>
      </c>
      <c r="I129" s="10">
        <v>0</v>
      </c>
      <c r="J129" s="10">
        <v>0</v>
      </c>
      <c r="K129" s="10">
        <v>8.5470000000000008E-3</v>
      </c>
      <c r="L129" s="10">
        <v>7.8549999999999991E-3</v>
      </c>
      <c r="M129" s="10">
        <v>0</v>
      </c>
      <c r="N129" s="10">
        <v>0.99989224444444458</v>
      </c>
      <c r="O129" s="10">
        <v>9.9676925674011159E-3</v>
      </c>
      <c r="P129" s="10">
        <v>8.6742853752987195E-2</v>
      </c>
      <c r="Q129" s="10">
        <v>0.61546000000000001</v>
      </c>
      <c r="R129" s="10">
        <v>0</v>
      </c>
      <c r="S129" s="10">
        <v>0</v>
      </c>
      <c r="T129" s="10">
        <v>0</v>
      </c>
      <c r="U129" s="10">
        <v>0</v>
      </c>
      <c r="V129" s="10">
        <v>0</v>
      </c>
      <c r="W129" s="10">
        <v>0</v>
      </c>
      <c r="X129" s="10">
        <v>0</v>
      </c>
      <c r="Y129" s="105">
        <v>13.326434775689831</v>
      </c>
      <c r="Z129" s="121">
        <v>5.2475687968987978</v>
      </c>
      <c r="AA129" s="10">
        <v>5.3944348876560007</v>
      </c>
      <c r="AB129" s="10">
        <v>4.3998457090999935E-2</v>
      </c>
      <c r="AC129" s="10">
        <v>-3.1425000000000002E-2</v>
      </c>
      <c r="AD129" s="10">
        <v>0</v>
      </c>
      <c r="AE129" s="10">
        <v>0</v>
      </c>
      <c r="AF129" s="10">
        <v>0</v>
      </c>
      <c r="AG129" s="10">
        <v>0</v>
      </c>
      <c r="AH129" s="10">
        <v>6.1004000000000003E-2</v>
      </c>
      <c r="AI129" s="10">
        <v>1.3211185022222223</v>
      </c>
      <c r="AJ129" s="10">
        <v>9.8669823165713384E-3</v>
      </c>
      <c r="AK129" s="10">
        <v>2.7224748244515328E-2</v>
      </c>
      <c r="AL129" s="10">
        <v>0.554315</v>
      </c>
      <c r="AM129" s="10">
        <v>0</v>
      </c>
      <c r="AN129" s="10">
        <v>0</v>
      </c>
      <c r="AO129" s="10">
        <v>0</v>
      </c>
      <c r="AP129" s="78">
        <v>0</v>
      </c>
      <c r="AQ129" s="10">
        <v>0</v>
      </c>
      <c r="AR129" s="10">
        <v>0</v>
      </c>
      <c r="AS129" s="13">
        <v>0</v>
      </c>
      <c r="AT129" s="86">
        <v>12.628106374429107</v>
      </c>
      <c r="AU129" s="160">
        <v>-5.2401742327559314E-2</v>
      </c>
      <c r="AV129" s="84"/>
      <c r="AW129" s="25"/>
      <c r="AX129" s="24"/>
      <c r="AY129" s="60"/>
      <c r="AZ129" s="60"/>
      <c r="BA129" s="60"/>
      <c r="BB129" s="14"/>
    </row>
    <row r="130" spans="1:54" ht="12.75" customHeight="1" x14ac:dyDescent="0.2">
      <c r="A130" s="109" t="s">
        <v>1081</v>
      </c>
      <c r="B130" s="1" t="s">
        <v>1116</v>
      </c>
      <c r="C130" s="54" t="s">
        <v>1117</v>
      </c>
      <c r="D130" s="109">
        <v>38.954037</v>
      </c>
      <c r="E130" s="10">
        <v>34.234672374479004</v>
      </c>
      <c r="F130" s="10">
        <v>0.15617871466500313</v>
      </c>
      <c r="G130" s="10">
        <v>0</v>
      </c>
      <c r="H130" s="10">
        <v>0</v>
      </c>
      <c r="I130" s="10">
        <v>0</v>
      </c>
      <c r="J130" s="10">
        <v>0</v>
      </c>
      <c r="K130" s="10">
        <v>0</v>
      </c>
      <c r="L130" s="10">
        <v>0</v>
      </c>
      <c r="M130" s="10">
        <v>1.4929259990956123</v>
      </c>
      <c r="N130" s="10">
        <v>0</v>
      </c>
      <c r="O130" s="10">
        <v>0</v>
      </c>
      <c r="P130" s="10">
        <v>0</v>
      </c>
      <c r="Q130" s="10">
        <v>0</v>
      </c>
      <c r="R130" s="10">
        <v>0</v>
      </c>
      <c r="S130" s="10">
        <v>0</v>
      </c>
      <c r="T130" s="10">
        <v>0</v>
      </c>
      <c r="U130" s="10">
        <v>0</v>
      </c>
      <c r="V130" s="10">
        <v>0</v>
      </c>
      <c r="W130" s="10">
        <v>0</v>
      </c>
      <c r="X130" s="10">
        <v>0</v>
      </c>
      <c r="Y130" s="105">
        <v>74.837814088239625</v>
      </c>
      <c r="Z130" s="121">
        <v>39.210903622792422</v>
      </c>
      <c r="AA130" s="10">
        <v>31.296133089733001</v>
      </c>
      <c r="AB130" s="10">
        <v>0.2186502005309984</v>
      </c>
      <c r="AC130" s="10">
        <v>0</v>
      </c>
      <c r="AD130" s="10">
        <v>0</v>
      </c>
      <c r="AE130" s="10">
        <v>0</v>
      </c>
      <c r="AF130" s="10">
        <v>0</v>
      </c>
      <c r="AG130" s="10">
        <v>1.4454861745387575</v>
      </c>
      <c r="AH130" s="10">
        <v>0.44144</v>
      </c>
      <c r="AI130" s="10">
        <v>0</v>
      </c>
      <c r="AJ130" s="10">
        <v>0</v>
      </c>
      <c r="AK130" s="10">
        <v>0</v>
      </c>
      <c r="AL130" s="10">
        <v>0</v>
      </c>
      <c r="AM130" s="10">
        <v>0</v>
      </c>
      <c r="AN130" s="10">
        <v>0</v>
      </c>
      <c r="AO130" s="10">
        <v>0</v>
      </c>
      <c r="AP130" s="78">
        <v>0</v>
      </c>
      <c r="AQ130" s="10">
        <v>0</v>
      </c>
      <c r="AR130" s="10">
        <v>0</v>
      </c>
      <c r="AS130" s="13">
        <v>0</v>
      </c>
      <c r="AT130" s="86">
        <v>72.612613087595179</v>
      </c>
      <c r="AU130" s="160">
        <v>-2.9733645053031089E-2</v>
      </c>
      <c r="AV130" s="84"/>
      <c r="AW130" s="25"/>
      <c r="AX130" s="24"/>
      <c r="AY130" s="60"/>
      <c r="AZ130" s="60"/>
      <c r="BA130" s="60"/>
      <c r="BB130" s="14"/>
    </row>
    <row r="131" spans="1:54" ht="12.75" customHeight="1" x14ac:dyDescent="0.2">
      <c r="A131" s="109" t="s">
        <v>1214</v>
      </c>
      <c r="B131" s="1" t="s">
        <v>922</v>
      </c>
      <c r="C131" s="150" t="s">
        <v>923</v>
      </c>
      <c r="D131" s="109">
        <v>528.46551799999997</v>
      </c>
      <c r="E131" s="10">
        <v>368.31705598079196</v>
      </c>
      <c r="F131" s="10">
        <v>1.6699850610319973</v>
      </c>
      <c r="G131" s="10">
        <v>0</v>
      </c>
      <c r="H131" s="10">
        <v>0</v>
      </c>
      <c r="I131" s="10">
        <v>0.178395</v>
      </c>
      <c r="J131" s="10">
        <v>0.38029999999999997</v>
      </c>
      <c r="K131" s="10">
        <v>8.5470000000000008E-3</v>
      </c>
      <c r="L131" s="10">
        <v>0</v>
      </c>
      <c r="M131" s="10">
        <v>0</v>
      </c>
      <c r="N131" s="10">
        <v>4.7381812954329501</v>
      </c>
      <c r="O131" s="10">
        <v>0.53321443545586678</v>
      </c>
      <c r="P131" s="10">
        <v>0</v>
      </c>
      <c r="Q131" s="10">
        <v>0</v>
      </c>
      <c r="R131" s="10">
        <v>0</v>
      </c>
      <c r="S131" s="10">
        <v>0</v>
      </c>
      <c r="T131" s="10">
        <v>0</v>
      </c>
      <c r="U131" s="10">
        <v>1.0691079999999999</v>
      </c>
      <c r="V131" s="10">
        <v>49.234999999999999</v>
      </c>
      <c r="W131" s="10">
        <v>8.2505790000000001</v>
      </c>
      <c r="X131" s="10">
        <v>41.451642999999997</v>
      </c>
      <c r="Y131" s="105">
        <v>1004.2975267727129</v>
      </c>
      <c r="Z131" s="121">
        <v>531.9357567465189</v>
      </c>
      <c r="AA131" s="10">
        <v>319.75098919941502</v>
      </c>
      <c r="AB131" s="10">
        <v>2.33797908544302</v>
      </c>
      <c r="AC131" s="10">
        <v>0</v>
      </c>
      <c r="AD131" s="10">
        <v>0</v>
      </c>
      <c r="AE131" s="10">
        <v>0.178395</v>
      </c>
      <c r="AF131" s="10">
        <v>0.25353333333333333</v>
      </c>
      <c r="AG131" s="10">
        <v>0</v>
      </c>
      <c r="AH131" s="10">
        <v>5.9502969999999999</v>
      </c>
      <c r="AI131" s="10">
        <v>5.8985592620996172</v>
      </c>
      <c r="AJ131" s="10">
        <v>0.52782701412663735</v>
      </c>
      <c r="AK131" s="10">
        <v>0</v>
      </c>
      <c r="AL131" s="10">
        <v>0</v>
      </c>
      <c r="AM131" s="10">
        <v>0</v>
      </c>
      <c r="AN131" s="10">
        <v>0</v>
      </c>
      <c r="AO131" s="10">
        <v>0.90873400000000004</v>
      </c>
      <c r="AP131" s="78">
        <v>48.192</v>
      </c>
      <c r="AQ131" s="10">
        <v>8.2505790000000001</v>
      </c>
      <c r="AR131" s="10">
        <v>86.947000000000003</v>
      </c>
      <c r="AS131" s="13">
        <v>0</v>
      </c>
      <c r="AT131" s="86">
        <v>1011.1316496409365</v>
      </c>
      <c r="AU131" s="160">
        <v>6.8048787197404819E-3</v>
      </c>
      <c r="AV131" s="84"/>
      <c r="AW131" s="25"/>
      <c r="AX131" s="24"/>
      <c r="AY131" s="60"/>
      <c r="AZ131" s="60"/>
      <c r="BA131" s="60"/>
      <c r="BB131" s="14"/>
    </row>
    <row r="132" spans="1:54" ht="12.75" customHeight="1" x14ac:dyDescent="0.2">
      <c r="A132" s="109" t="s">
        <v>1132</v>
      </c>
      <c r="B132" s="1" t="s">
        <v>924</v>
      </c>
      <c r="C132" s="54" t="s">
        <v>925</v>
      </c>
      <c r="D132" s="109">
        <v>4.5478319999999997</v>
      </c>
      <c r="E132" s="10">
        <v>7.8332182920040001</v>
      </c>
      <c r="F132" s="10">
        <v>3.9046866991999558E-2</v>
      </c>
      <c r="G132" s="10">
        <v>0</v>
      </c>
      <c r="H132" s="10">
        <v>0</v>
      </c>
      <c r="I132" s="10">
        <v>0</v>
      </c>
      <c r="J132" s="10">
        <v>0</v>
      </c>
      <c r="K132" s="10">
        <v>8.5470000000000008E-3</v>
      </c>
      <c r="L132" s="10">
        <v>7.8549999999999991E-3</v>
      </c>
      <c r="M132" s="10">
        <v>0</v>
      </c>
      <c r="N132" s="10">
        <v>2.7779943946666665</v>
      </c>
      <c r="O132" s="10">
        <v>1.2282233837324985E-2</v>
      </c>
      <c r="P132" s="10">
        <v>8.6311476463514808E-2</v>
      </c>
      <c r="Q132" s="10">
        <v>0.75877499999999998</v>
      </c>
      <c r="R132" s="10">
        <v>0</v>
      </c>
      <c r="S132" s="10">
        <v>0</v>
      </c>
      <c r="T132" s="10">
        <v>0</v>
      </c>
      <c r="U132" s="10">
        <v>0</v>
      </c>
      <c r="V132" s="10">
        <v>0</v>
      </c>
      <c r="W132" s="10">
        <v>0</v>
      </c>
      <c r="X132" s="10">
        <v>0</v>
      </c>
      <c r="Y132" s="105">
        <v>16.071862263963503</v>
      </c>
      <c r="Z132" s="121">
        <v>4.5729729221344018</v>
      </c>
      <c r="AA132" s="10">
        <v>6.6350269366539996</v>
      </c>
      <c r="AB132" s="10">
        <v>5.4665613789000082E-2</v>
      </c>
      <c r="AC132" s="10">
        <v>0</v>
      </c>
      <c r="AD132" s="10">
        <v>0</v>
      </c>
      <c r="AE132" s="10">
        <v>0</v>
      </c>
      <c r="AF132" s="10">
        <v>0</v>
      </c>
      <c r="AG132" s="10">
        <v>0</v>
      </c>
      <c r="AH132" s="10">
        <v>5.1601000000000001E-2</v>
      </c>
      <c r="AI132" s="10">
        <v>3.5289827324444447</v>
      </c>
      <c r="AJ132" s="10">
        <v>1.2158138231231318E-2</v>
      </c>
      <c r="AK132" s="10">
        <v>2.7357769054006335E-2</v>
      </c>
      <c r="AL132" s="10">
        <v>0.68318400000000001</v>
      </c>
      <c r="AM132" s="10">
        <v>0</v>
      </c>
      <c r="AN132" s="10">
        <v>0</v>
      </c>
      <c r="AO132" s="10">
        <v>0</v>
      </c>
      <c r="AP132" s="78">
        <v>0</v>
      </c>
      <c r="AQ132" s="10">
        <v>0</v>
      </c>
      <c r="AR132" s="10">
        <v>0</v>
      </c>
      <c r="AS132" s="13">
        <v>0</v>
      </c>
      <c r="AT132" s="86">
        <v>15.565949112307084</v>
      </c>
      <c r="AU132" s="160">
        <v>-3.147819109866206E-2</v>
      </c>
      <c r="AV132" s="84"/>
      <c r="AW132" s="25"/>
      <c r="AX132" s="24"/>
      <c r="AY132" s="60"/>
      <c r="AZ132" s="60"/>
      <c r="BA132" s="60"/>
      <c r="BB132" s="14"/>
    </row>
    <row r="133" spans="1:54" ht="12.75" customHeight="1" x14ac:dyDescent="0.2">
      <c r="A133" s="109" t="s">
        <v>1132</v>
      </c>
      <c r="B133" s="1" t="s">
        <v>926</v>
      </c>
      <c r="C133" s="54" t="s">
        <v>927</v>
      </c>
      <c r="D133" s="109">
        <v>5.745374</v>
      </c>
      <c r="E133" s="10">
        <v>3.7706133608369998</v>
      </c>
      <c r="F133" s="10">
        <v>1.8233815682000016E-2</v>
      </c>
      <c r="G133" s="10">
        <v>0</v>
      </c>
      <c r="H133" s="10">
        <v>0</v>
      </c>
      <c r="I133" s="10">
        <v>0</v>
      </c>
      <c r="J133" s="10">
        <v>0</v>
      </c>
      <c r="K133" s="10">
        <v>8.5470000000000008E-3</v>
      </c>
      <c r="L133" s="10">
        <v>7.8549999999999991E-3</v>
      </c>
      <c r="M133" s="10">
        <v>0</v>
      </c>
      <c r="N133" s="10">
        <v>1.4159363688888886</v>
      </c>
      <c r="O133" s="10">
        <v>5.8184211432828212E-3</v>
      </c>
      <c r="P133" s="10">
        <v>6.5452729451908123E-2</v>
      </c>
      <c r="Q133" s="10">
        <v>0.37000300000000003</v>
      </c>
      <c r="R133" s="10">
        <v>0</v>
      </c>
      <c r="S133" s="10">
        <v>0</v>
      </c>
      <c r="T133" s="10">
        <v>0</v>
      </c>
      <c r="U133" s="10">
        <v>0</v>
      </c>
      <c r="V133" s="10">
        <v>0</v>
      </c>
      <c r="W133" s="10">
        <v>0</v>
      </c>
      <c r="X133" s="10">
        <v>0</v>
      </c>
      <c r="Y133" s="105">
        <v>11.407833696003081</v>
      </c>
      <c r="Z133" s="121">
        <v>5.7812957109534571</v>
      </c>
      <c r="AA133" s="10">
        <v>3.1997321697749999</v>
      </c>
      <c r="AB133" s="10">
        <v>2.5527341954999835E-2</v>
      </c>
      <c r="AC133" s="10">
        <v>0</v>
      </c>
      <c r="AD133" s="10">
        <v>0</v>
      </c>
      <c r="AE133" s="10">
        <v>0</v>
      </c>
      <c r="AF133" s="10">
        <v>0</v>
      </c>
      <c r="AG133" s="10">
        <v>0</v>
      </c>
      <c r="AH133" s="10">
        <v>6.1695E-2</v>
      </c>
      <c r="AI133" s="10">
        <v>1.6480020506666666</v>
      </c>
      <c r="AJ133" s="10">
        <v>5.7596337510342193E-3</v>
      </c>
      <c r="AK133" s="10">
        <v>1.5818052789993094E-2</v>
      </c>
      <c r="AL133" s="10">
        <v>0.32277</v>
      </c>
      <c r="AM133" s="10">
        <v>0</v>
      </c>
      <c r="AN133" s="10">
        <v>0</v>
      </c>
      <c r="AO133" s="10">
        <v>0</v>
      </c>
      <c r="AP133" s="78">
        <v>0</v>
      </c>
      <c r="AQ133" s="10">
        <v>0</v>
      </c>
      <c r="AR133" s="10">
        <v>0</v>
      </c>
      <c r="AS133" s="13">
        <v>0</v>
      </c>
      <c r="AT133" s="86">
        <v>11.060599959891151</v>
      </c>
      <c r="AU133" s="160">
        <v>-3.0438183564473656E-2</v>
      </c>
      <c r="AV133" s="84"/>
      <c r="AW133" s="25"/>
      <c r="AX133" s="24"/>
      <c r="AY133" s="60"/>
      <c r="AZ133" s="60"/>
      <c r="BA133" s="60"/>
      <c r="BB133" s="14"/>
    </row>
    <row r="134" spans="1:54" ht="12.75" customHeight="1" x14ac:dyDescent="0.2">
      <c r="A134" s="109" t="s">
        <v>1132</v>
      </c>
      <c r="B134" s="1" t="s">
        <v>928</v>
      </c>
      <c r="C134" s="54" t="s">
        <v>929</v>
      </c>
      <c r="D134" s="109">
        <v>6.6341739999999998</v>
      </c>
      <c r="E134" s="10">
        <v>7.0604336086680002</v>
      </c>
      <c r="F134" s="10">
        <v>3.4998935790999795E-2</v>
      </c>
      <c r="G134" s="10">
        <v>-0.117261</v>
      </c>
      <c r="H134" s="10">
        <v>0</v>
      </c>
      <c r="I134" s="10">
        <v>0</v>
      </c>
      <c r="J134" s="10">
        <v>0</v>
      </c>
      <c r="K134" s="10">
        <v>8.5470000000000008E-3</v>
      </c>
      <c r="L134" s="10">
        <v>7.8549999999999991E-3</v>
      </c>
      <c r="M134" s="10">
        <v>0</v>
      </c>
      <c r="N134" s="10">
        <v>1.2164843111111112</v>
      </c>
      <c r="O134" s="10">
        <v>1.1011912065432181E-2</v>
      </c>
      <c r="P134" s="10">
        <v>8.0532354568246589E-2</v>
      </c>
      <c r="Q134" s="10">
        <v>0.669539</v>
      </c>
      <c r="R134" s="10">
        <v>0</v>
      </c>
      <c r="S134" s="10">
        <v>0</v>
      </c>
      <c r="T134" s="10">
        <v>0</v>
      </c>
      <c r="U134" s="10">
        <v>0</v>
      </c>
      <c r="V134" s="10">
        <v>0</v>
      </c>
      <c r="W134" s="10">
        <v>0</v>
      </c>
      <c r="X134" s="10">
        <v>0</v>
      </c>
      <c r="Y134" s="105">
        <v>15.606315122203792</v>
      </c>
      <c r="Z134" s="121">
        <v>6.6668822147758613</v>
      </c>
      <c r="AA134" s="10">
        <v>5.9453553378889996</v>
      </c>
      <c r="AB134" s="10">
        <v>4.8998510108000132E-2</v>
      </c>
      <c r="AC134" s="10">
        <v>-0.117261</v>
      </c>
      <c r="AD134" s="10">
        <v>0</v>
      </c>
      <c r="AE134" s="10">
        <v>0</v>
      </c>
      <c r="AF134" s="10">
        <v>0</v>
      </c>
      <c r="AG134" s="10">
        <v>0</v>
      </c>
      <c r="AH134" s="10">
        <v>7.7127000000000001E-2</v>
      </c>
      <c r="AI134" s="10">
        <v>1.563057905777778</v>
      </c>
      <c r="AJ134" s="10">
        <v>1.0900651368061547E-2</v>
      </c>
      <c r="AK134" s="10">
        <v>2.3726442198216569E-2</v>
      </c>
      <c r="AL134" s="10">
        <v>0.589194</v>
      </c>
      <c r="AM134" s="10">
        <v>0</v>
      </c>
      <c r="AN134" s="10">
        <v>0</v>
      </c>
      <c r="AO134" s="10">
        <v>0</v>
      </c>
      <c r="AP134" s="78">
        <v>0</v>
      </c>
      <c r="AQ134" s="10">
        <v>0</v>
      </c>
      <c r="AR134" s="10">
        <v>0</v>
      </c>
      <c r="AS134" s="13">
        <v>0</v>
      </c>
      <c r="AT134" s="86">
        <v>14.807981062116919</v>
      </c>
      <c r="AU134" s="160">
        <v>-5.1154552105067252E-2</v>
      </c>
      <c r="AV134" s="84"/>
      <c r="AW134" s="25"/>
      <c r="AX134" s="24"/>
      <c r="AY134" s="60"/>
      <c r="AZ134" s="60"/>
      <c r="BA134" s="60"/>
      <c r="BB134" s="14"/>
    </row>
    <row r="135" spans="1:54" ht="12.75" customHeight="1" x14ac:dyDescent="0.2">
      <c r="A135" s="109" t="s">
        <v>1132</v>
      </c>
      <c r="B135" s="1" t="s">
        <v>930</v>
      </c>
      <c r="C135" s="54" t="s">
        <v>931</v>
      </c>
      <c r="D135" s="109">
        <v>2.2527525600000002</v>
      </c>
      <c r="E135" s="10">
        <v>3.8296340424830002</v>
      </c>
      <c r="F135" s="10">
        <v>1.8947517567000353E-2</v>
      </c>
      <c r="G135" s="10">
        <v>-0.17572399999999999</v>
      </c>
      <c r="H135" s="10">
        <v>0</v>
      </c>
      <c r="I135" s="10">
        <v>0</v>
      </c>
      <c r="J135" s="10">
        <v>0</v>
      </c>
      <c r="K135" s="10">
        <v>8.5470000000000008E-3</v>
      </c>
      <c r="L135" s="10">
        <v>7.8549999999999991E-3</v>
      </c>
      <c r="M135" s="10">
        <v>0</v>
      </c>
      <c r="N135" s="10">
        <v>2.1551364266666662</v>
      </c>
      <c r="O135" s="10">
        <v>5.997969394031355E-3</v>
      </c>
      <c r="P135" s="10">
        <v>6.4091074057299871E-2</v>
      </c>
      <c r="Q135" s="10">
        <v>0.33955999999999997</v>
      </c>
      <c r="R135" s="10">
        <v>0</v>
      </c>
      <c r="S135" s="10">
        <v>0</v>
      </c>
      <c r="T135" s="10">
        <v>0</v>
      </c>
      <c r="U135" s="10">
        <v>0</v>
      </c>
      <c r="V135" s="10">
        <v>0</v>
      </c>
      <c r="W135" s="10">
        <v>0</v>
      </c>
      <c r="X135" s="10">
        <v>0</v>
      </c>
      <c r="Y135" s="105">
        <v>8.5067975901679986</v>
      </c>
      <c r="Z135" s="121">
        <v>2.2877520096497816</v>
      </c>
      <c r="AA135" s="10">
        <v>3.2232184075509998</v>
      </c>
      <c r="AB135" s="10">
        <v>2.6526524593999842E-2</v>
      </c>
      <c r="AC135" s="10">
        <v>-0.17572399999999999</v>
      </c>
      <c r="AD135" s="10">
        <v>0</v>
      </c>
      <c r="AE135" s="10">
        <v>0</v>
      </c>
      <c r="AF135" s="10">
        <v>0</v>
      </c>
      <c r="AG135" s="10">
        <v>0</v>
      </c>
      <c r="AH135" s="10">
        <v>2.5224E-2</v>
      </c>
      <c r="AI135" s="10">
        <v>2.4371623395555551</v>
      </c>
      <c r="AJ135" s="10">
        <v>5.9373679059680322E-3</v>
      </c>
      <c r="AK135" s="10">
        <v>1.5270850660843025E-2</v>
      </c>
      <c r="AL135" s="10">
        <v>0.298813</v>
      </c>
      <c r="AM135" s="10">
        <v>0</v>
      </c>
      <c r="AN135" s="10">
        <v>0</v>
      </c>
      <c r="AO135" s="10">
        <v>0</v>
      </c>
      <c r="AP135" s="78">
        <v>0</v>
      </c>
      <c r="AQ135" s="10">
        <v>0</v>
      </c>
      <c r="AR135" s="10">
        <v>0</v>
      </c>
      <c r="AS135" s="13">
        <v>0</v>
      </c>
      <c r="AT135" s="86">
        <v>8.1441804999171481</v>
      </c>
      <c r="AU135" s="160">
        <v>-4.2626744836383172E-2</v>
      </c>
      <c r="AV135" s="84"/>
      <c r="AW135" s="25"/>
      <c r="AX135" s="24"/>
      <c r="AY135" s="60"/>
      <c r="AZ135" s="60"/>
      <c r="BA135" s="60"/>
      <c r="BB135" s="14"/>
    </row>
    <row r="136" spans="1:54" ht="12.75" customHeight="1" x14ac:dyDescent="0.2">
      <c r="A136" s="109" t="s">
        <v>1132</v>
      </c>
      <c r="B136" s="1" t="s">
        <v>932</v>
      </c>
      <c r="C136" s="54" t="s">
        <v>933</v>
      </c>
      <c r="D136" s="109">
        <v>4.3006700000000002</v>
      </c>
      <c r="E136" s="10">
        <v>5.0042817444079999</v>
      </c>
      <c r="F136" s="10">
        <v>2.4507369358999654E-2</v>
      </c>
      <c r="G136" s="10">
        <v>-0.19970299999999999</v>
      </c>
      <c r="H136" s="10">
        <v>0</v>
      </c>
      <c r="I136" s="10">
        <v>0</v>
      </c>
      <c r="J136" s="10">
        <v>0</v>
      </c>
      <c r="K136" s="10">
        <v>8.5470000000000008E-3</v>
      </c>
      <c r="L136" s="10">
        <v>7.8549999999999991E-3</v>
      </c>
      <c r="M136" s="10">
        <v>0</v>
      </c>
      <c r="N136" s="10">
        <v>1.1307721706666667</v>
      </c>
      <c r="O136" s="10">
        <v>7.7859248850981923E-3</v>
      </c>
      <c r="P136" s="10">
        <v>7.1186767110860152E-2</v>
      </c>
      <c r="Q136" s="10">
        <v>0.47011900000000001</v>
      </c>
      <c r="R136" s="10">
        <v>0</v>
      </c>
      <c r="S136" s="10">
        <v>0</v>
      </c>
      <c r="T136" s="10">
        <v>0</v>
      </c>
      <c r="U136" s="10">
        <v>0</v>
      </c>
      <c r="V136" s="10">
        <v>0</v>
      </c>
      <c r="W136" s="10">
        <v>0</v>
      </c>
      <c r="X136" s="10">
        <v>0</v>
      </c>
      <c r="Y136" s="105">
        <v>10.826021976429628</v>
      </c>
      <c r="Z136" s="121">
        <v>4.3417499352006175</v>
      </c>
      <c r="AA136" s="10">
        <v>4.2281347648579999</v>
      </c>
      <c r="AB136" s="10">
        <v>3.4310317103000358E-2</v>
      </c>
      <c r="AC136" s="10">
        <v>-0.19970299999999999</v>
      </c>
      <c r="AD136" s="10">
        <v>0</v>
      </c>
      <c r="AE136" s="10">
        <v>0</v>
      </c>
      <c r="AF136" s="10">
        <v>0</v>
      </c>
      <c r="AG136" s="10">
        <v>0</v>
      </c>
      <c r="AH136" s="10">
        <v>4.9918999999999998E-2</v>
      </c>
      <c r="AI136" s="10">
        <v>1.523573216</v>
      </c>
      <c r="AJ136" s="10">
        <v>7.7072584893583705E-3</v>
      </c>
      <c r="AK136" s="10">
        <v>1.8887035850430126E-2</v>
      </c>
      <c r="AL136" s="10">
        <v>0.41370499999999999</v>
      </c>
      <c r="AM136" s="10">
        <v>0</v>
      </c>
      <c r="AN136" s="10">
        <v>0</v>
      </c>
      <c r="AO136" s="10">
        <v>0</v>
      </c>
      <c r="AP136" s="78">
        <v>0</v>
      </c>
      <c r="AQ136" s="10">
        <v>0</v>
      </c>
      <c r="AR136" s="10">
        <v>0</v>
      </c>
      <c r="AS136" s="13">
        <v>0</v>
      </c>
      <c r="AT136" s="86">
        <v>10.418283527501405</v>
      </c>
      <c r="AU136" s="160">
        <v>-3.7662813710885611E-2</v>
      </c>
      <c r="AV136" s="84"/>
      <c r="AW136" s="25"/>
      <c r="AX136" s="24"/>
      <c r="AY136" s="60"/>
      <c r="AZ136" s="60"/>
      <c r="BA136" s="60"/>
      <c r="BB136" s="14"/>
    </row>
    <row r="137" spans="1:54" ht="12.75" customHeight="1" x14ac:dyDescent="0.2">
      <c r="A137" s="109" t="s">
        <v>1132</v>
      </c>
      <c r="B137" s="1" t="s">
        <v>934</v>
      </c>
      <c r="C137" s="54" t="s">
        <v>935</v>
      </c>
      <c r="D137" s="109">
        <v>5.2308539999999999</v>
      </c>
      <c r="E137" s="10">
        <v>3.7743174134530002</v>
      </c>
      <c r="F137" s="10">
        <v>1.8297296227999964E-2</v>
      </c>
      <c r="G137" s="10">
        <v>-7.3784000000000002E-2</v>
      </c>
      <c r="H137" s="10">
        <v>0</v>
      </c>
      <c r="I137" s="10">
        <v>0</v>
      </c>
      <c r="J137" s="10">
        <v>0</v>
      </c>
      <c r="K137" s="10">
        <v>8.5470000000000008E-3</v>
      </c>
      <c r="L137" s="10">
        <v>7.8549999999999991E-3</v>
      </c>
      <c r="M137" s="10">
        <v>0</v>
      </c>
      <c r="N137" s="10">
        <v>1.268972503111111</v>
      </c>
      <c r="O137" s="10">
        <v>5.8324458908264017E-3</v>
      </c>
      <c r="P137" s="10">
        <v>6.7522603199347733E-2</v>
      </c>
      <c r="Q137" s="10">
        <v>0.39285900000000001</v>
      </c>
      <c r="R137" s="10">
        <v>0</v>
      </c>
      <c r="S137" s="10">
        <v>0</v>
      </c>
      <c r="T137" s="10">
        <v>0</v>
      </c>
      <c r="U137" s="10">
        <v>0</v>
      </c>
      <c r="V137" s="10">
        <v>0</v>
      </c>
      <c r="W137" s="10">
        <v>0</v>
      </c>
      <c r="X137" s="10">
        <v>0</v>
      </c>
      <c r="Y137" s="105">
        <v>10.701273261882287</v>
      </c>
      <c r="Z137" s="121">
        <v>5.2884506862079768</v>
      </c>
      <c r="AA137" s="10">
        <v>3.1990617544640001</v>
      </c>
      <c r="AB137" s="10">
        <v>2.5616214718000033E-2</v>
      </c>
      <c r="AC137" s="10">
        <v>-7.3784000000000002E-2</v>
      </c>
      <c r="AD137" s="10">
        <v>0</v>
      </c>
      <c r="AE137" s="10">
        <v>0</v>
      </c>
      <c r="AF137" s="10">
        <v>0</v>
      </c>
      <c r="AG137" s="10">
        <v>0</v>
      </c>
      <c r="AH137" s="10">
        <v>5.9658999999999997E-2</v>
      </c>
      <c r="AI137" s="10">
        <v>1.6539120017777778</v>
      </c>
      <c r="AJ137" s="10">
        <v>5.7735167971927105E-3</v>
      </c>
      <c r="AK137" s="10">
        <v>1.6876473100521913E-2</v>
      </c>
      <c r="AL137" s="10">
        <v>0.36175099999999999</v>
      </c>
      <c r="AM137" s="10">
        <v>0</v>
      </c>
      <c r="AN137" s="10">
        <v>0</v>
      </c>
      <c r="AO137" s="10">
        <v>0</v>
      </c>
      <c r="AP137" s="78">
        <v>0</v>
      </c>
      <c r="AQ137" s="10">
        <v>0</v>
      </c>
      <c r="AR137" s="10">
        <v>0</v>
      </c>
      <c r="AS137" s="13">
        <v>0</v>
      </c>
      <c r="AT137" s="86">
        <v>10.53731664706547</v>
      </c>
      <c r="AU137" s="160">
        <v>-1.5321224942533412E-2</v>
      </c>
      <c r="AV137" s="84"/>
      <c r="AW137" s="25"/>
      <c r="AX137" s="24"/>
      <c r="AY137" s="60"/>
      <c r="AZ137" s="60"/>
      <c r="BA137" s="60"/>
      <c r="BB137" s="14"/>
    </row>
    <row r="138" spans="1:54" ht="12.75" customHeight="1" x14ac:dyDescent="0.2">
      <c r="A138" s="109" t="s">
        <v>1154</v>
      </c>
      <c r="B138" s="1" t="s">
        <v>938</v>
      </c>
      <c r="C138" s="54" t="s">
        <v>939</v>
      </c>
      <c r="D138" s="109">
        <v>71.252926000000002</v>
      </c>
      <c r="E138" s="10">
        <v>118.01834555637801</v>
      </c>
      <c r="F138" s="10">
        <v>0.5527907817959935</v>
      </c>
      <c r="G138" s="10">
        <v>-1.495E-3</v>
      </c>
      <c r="H138" s="10">
        <v>0</v>
      </c>
      <c r="I138" s="10">
        <v>0</v>
      </c>
      <c r="J138" s="10">
        <v>2.1415000000000003E-2</v>
      </c>
      <c r="K138" s="10">
        <v>8.5470000000000008E-3</v>
      </c>
      <c r="L138" s="10">
        <v>7.8549999999999991E-3</v>
      </c>
      <c r="M138" s="10">
        <v>0</v>
      </c>
      <c r="N138" s="10">
        <v>1.39255109</v>
      </c>
      <c r="O138" s="10">
        <v>0.17504655773413119</v>
      </c>
      <c r="P138" s="10">
        <v>0.14365179773687922</v>
      </c>
      <c r="Q138" s="10">
        <v>1.5213890000000001</v>
      </c>
      <c r="R138" s="10">
        <v>0</v>
      </c>
      <c r="S138" s="10">
        <v>0</v>
      </c>
      <c r="T138" s="10">
        <v>0</v>
      </c>
      <c r="U138" s="10">
        <v>0.204681</v>
      </c>
      <c r="V138" s="10">
        <v>15.832000000000001</v>
      </c>
      <c r="W138" s="10">
        <v>1.064846</v>
      </c>
      <c r="X138" s="10">
        <v>7.7040860000000002</v>
      </c>
      <c r="Y138" s="105">
        <v>217.89863578364498</v>
      </c>
      <c r="Z138" s="121">
        <v>71.796936244626224</v>
      </c>
      <c r="AA138" s="10">
        <v>100.40727601137499</v>
      </c>
      <c r="AB138" s="10">
        <v>0.77390709451500328</v>
      </c>
      <c r="AC138" s="10">
        <v>-1.495E-3</v>
      </c>
      <c r="AD138" s="10">
        <v>0</v>
      </c>
      <c r="AE138" s="10">
        <v>0</v>
      </c>
      <c r="AF138" s="10">
        <v>1.4276666666666668E-2</v>
      </c>
      <c r="AG138" s="10">
        <v>0</v>
      </c>
      <c r="AH138" s="10">
        <v>0.89200500000000005</v>
      </c>
      <c r="AI138" s="10">
        <v>2.330022041111111</v>
      </c>
      <c r="AJ138" s="10">
        <v>0.17327794552853928</v>
      </c>
      <c r="AK138" s="10">
        <v>5.6902563626912463E-2</v>
      </c>
      <c r="AL138" s="10">
        <v>1.5213890000000001</v>
      </c>
      <c r="AM138" s="10">
        <v>0</v>
      </c>
      <c r="AN138" s="10">
        <v>0</v>
      </c>
      <c r="AO138" s="10">
        <v>0.152668</v>
      </c>
      <c r="AP138" s="78">
        <v>14.85</v>
      </c>
      <c r="AQ138" s="10">
        <v>1.064846</v>
      </c>
      <c r="AR138" s="10">
        <v>15.678000000000001</v>
      </c>
      <c r="AS138" s="13">
        <v>0</v>
      </c>
      <c r="AT138" s="86">
        <v>209.71001156744941</v>
      </c>
      <c r="AU138" s="160">
        <v>-3.7579970093645651E-2</v>
      </c>
      <c r="AV138" s="84"/>
      <c r="AW138" s="25"/>
      <c r="AX138" s="24"/>
      <c r="AY138" s="60"/>
      <c r="AZ138" s="60"/>
      <c r="BA138" s="60"/>
      <c r="BB138" s="14"/>
    </row>
    <row r="139" spans="1:54" ht="12.75" customHeight="1" x14ac:dyDescent="0.2">
      <c r="A139" s="109" t="s">
        <v>1132</v>
      </c>
      <c r="B139" s="1" t="s">
        <v>940</v>
      </c>
      <c r="C139" s="54" t="s">
        <v>941</v>
      </c>
      <c r="D139" s="109">
        <v>5.3440380000000003</v>
      </c>
      <c r="E139" s="10">
        <v>5.8646858311569998</v>
      </c>
      <c r="F139" s="10">
        <v>2.9085851616000757E-2</v>
      </c>
      <c r="G139" s="10">
        <v>-4.7534E-2</v>
      </c>
      <c r="H139" s="10">
        <v>0</v>
      </c>
      <c r="I139" s="10">
        <v>0</v>
      </c>
      <c r="J139" s="10">
        <v>0</v>
      </c>
      <c r="K139" s="10">
        <v>8.5470000000000008E-3</v>
      </c>
      <c r="L139" s="10">
        <v>7.8549999999999991E-3</v>
      </c>
      <c r="M139" s="10">
        <v>0</v>
      </c>
      <c r="N139" s="10">
        <v>1.5637835404444445</v>
      </c>
      <c r="O139" s="10">
        <v>9.1489857809605966E-3</v>
      </c>
      <c r="P139" s="10">
        <v>8.1503382513745656E-2</v>
      </c>
      <c r="Q139" s="10">
        <v>0.63488699999999998</v>
      </c>
      <c r="R139" s="10">
        <v>0</v>
      </c>
      <c r="S139" s="10">
        <v>0</v>
      </c>
      <c r="T139" s="10">
        <v>0</v>
      </c>
      <c r="U139" s="10">
        <v>0</v>
      </c>
      <c r="V139" s="10">
        <v>0</v>
      </c>
      <c r="W139" s="10">
        <v>0</v>
      </c>
      <c r="X139" s="10">
        <v>0</v>
      </c>
      <c r="Y139" s="105">
        <v>13.49600059151215</v>
      </c>
      <c r="Z139" s="121">
        <v>5.3959904270468328</v>
      </c>
      <c r="AA139" s="10">
        <v>4.9384710893900001</v>
      </c>
      <c r="AB139" s="10">
        <v>4.0720192261999938E-2</v>
      </c>
      <c r="AC139" s="10">
        <v>-4.7534E-2</v>
      </c>
      <c r="AD139" s="10">
        <v>0</v>
      </c>
      <c r="AE139" s="10">
        <v>0</v>
      </c>
      <c r="AF139" s="10">
        <v>0</v>
      </c>
      <c r="AG139" s="10">
        <v>0</v>
      </c>
      <c r="AH139" s="10">
        <v>6.1211000000000002E-2</v>
      </c>
      <c r="AI139" s="10">
        <v>2.0315279706666667</v>
      </c>
      <c r="AJ139" s="10">
        <v>9.0565474712306204E-3</v>
      </c>
      <c r="AK139" s="10">
        <v>2.4498819390113086E-2</v>
      </c>
      <c r="AL139" s="10">
        <v>0.558701</v>
      </c>
      <c r="AM139" s="10">
        <v>0</v>
      </c>
      <c r="AN139" s="10">
        <v>0</v>
      </c>
      <c r="AO139" s="10">
        <v>0</v>
      </c>
      <c r="AP139" s="78">
        <v>0</v>
      </c>
      <c r="AQ139" s="10">
        <v>0</v>
      </c>
      <c r="AR139" s="10">
        <v>0</v>
      </c>
      <c r="AS139" s="13">
        <v>0</v>
      </c>
      <c r="AT139" s="86">
        <v>13.012643046226842</v>
      </c>
      <c r="AU139" s="160">
        <v>-3.5814872858652626E-2</v>
      </c>
      <c r="AV139" s="84"/>
      <c r="AW139" s="25"/>
      <c r="AX139" s="24"/>
      <c r="AY139" s="60"/>
      <c r="AZ139" s="60"/>
      <c r="BA139" s="60"/>
      <c r="BB139" s="14"/>
    </row>
    <row r="140" spans="1:54" ht="12.75" customHeight="1" x14ac:dyDescent="0.2">
      <c r="A140" s="109" t="s">
        <v>1132</v>
      </c>
      <c r="B140" s="1" t="s">
        <v>942</v>
      </c>
      <c r="C140" s="54" t="s">
        <v>943</v>
      </c>
      <c r="D140" s="109">
        <v>6.2557029999999996</v>
      </c>
      <c r="E140" s="10">
        <v>7.1719603390459996</v>
      </c>
      <c r="F140" s="10">
        <v>3.5023941949999894E-2</v>
      </c>
      <c r="G140" s="10">
        <v>-2.7427E-2</v>
      </c>
      <c r="H140" s="10">
        <v>0</v>
      </c>
      <c r="I140" s="10">
        <v>0</v>
      </c>
      <c r="J140" s="10">
        <v>0</v>
      </c>
      <c r="K140" s="10">
        <v>8.5470000000000008E-3</v>
      </c>
      <c r="L140" s="10">
        <v>7.8549999999999991E-3</v>
      </c>
      <c r="M140" s="10">
        <v>0</v>
      </c>
      <c r="N140" s="10">
        <v>2.5322774880000005</v>
      </c>
      <c r="O140" s="10">
        <v>1.1115451231127739E-2</v>
      </c>
      <c r="P140" s="10">
        <v>9.1312950254506475E-2</v>
      </c>
      <c r="Q140" s="10">
        <v>0.87272300000000003</v>
      </c>
      <c r="R140" s="10">
        <v>0</v>
      </c>
      <c r="S140" s="10">
        <v>0</v>
      </c>
      <c r="T140" s="10">
        <v>0</v>
      </c>
      <c r="U140" s="10">
        <v>0</v>
      </c>
      <c r="V140" s="10">
        <v>0</v>
      </c>
      <c r="W140" s="10">
        <v>0</v>
      </c>
      <c r="X140" s="10">
        <v>0</v>
      </c>
      <c r="Y140" s="105">
        <v>16.959091170481635</v>
      </c>
      <c r="Z140" s="121">
        <v>6.3395023272281792</v>
      </c>
      <c r="AA140" s="10">
        <v>6.0967808107599994</v>
      </c>
      <c r="AB140" s="10">
        <v>4.9033518730999905E-2</v>
      </c>
      <c r="AC140" s="10">
        <v>-2.7427E-2</v>
      </c>
      <c r="AD140" s="10">
        <v>0</v>
      </c>
      <c r="AE140" s="10">
        <v>0</v>
      </c>
      <c r="AF140" s="10">
        <v>0</v>
      </c>
      <c r="AG140" s="10">
        <v>0</v>
      </c>
      <c r="AH140" s="10">
        <v>7.3903999999999997E-2</v>
      </c>
      <c r="AI140" s="10">
        <v>3.0848710328888895</v>
      </c>
      <c r="AJ140" s="10">
        <v>1.1003144408460064E-2</v>
      </c>
      <c r="AK140" s="10">
        <v>3.0236056702021834E-2</v>
      </c>
      <c r="AL140" s="10">
        <v>0.76799600000000001</v>
      </c>
      <c r="AM140" s="10">
        <v>0</v>
      </c>
      <c r="AN140" s="10">
        <v>0</v>
      </c>
      <c r="AO140" s="10">
        <v>0</v>
      </c>
      <c r="AP140" s="78">
        <v>0</v>
      </c>
      <c r="AQ140" s="10">
        <v>0</v>
      </c>
      <c r="AR140" s="10">
        <v>0</v>
      </c>
      <c r="AS140" s="13">
        <v>0</v>
      </c>
      <c r="AT140" s="86">
        <v>16.425899890718551</v>
      </c>
      <c r="AU140" s="160">
        <v>-3.1439849836478101E-2</v>
      </c>
      <c r="AV140" s="84"/>
      <c r="AW140" s="25"/>
      <c r="AX140" s="24"/>
      <c r="AY140" s="60"/>
      <c r="AZ140" s="60"/>
      <c r="BA140" s="60"/>
      <c r="BB140" s="14"/>
    </row>
    <row r="141" spans="1:54" ht="12.75" customHeight="1" x14ac:dyDescent="0.2">
      <c r="A141" s="119" t="s">
        <v>1214</v>
      </c>
      <c r="B141" s="1" t="s">
        <v>944</v>
      </c>
      <c r="C141" s="54" t="s">
        <v>945</v>
      </c>
      <c r="D141" s="109">
        <v>227.13430199999999</v>
      </c>
      <c r="E141" s="10">
        <v>157.05237213377799</v>
      </c>
      <c r="F141" s="10">
        <v>0.71634994982600209</v>
      </c>
      <c r="G141" s="10">
        <v>0</v>
      </c>
      <c r="H141" s="10">
        <v>0</v>
      </c>
      <c r="I141" s="10">
        <v>0.122428</v>
      </c>
      <c r="J141" s="10">
        <v>0.18367</v>
      </c>
      <c r="K141" s="10">
        <v>8.5470000000000008E-3</v>
      </c>
      <c r="L141" s="10">
        <v>0</v>
      </c>
      <c r="M141" s="10">
        <v>0.34272111117714082</v>
      </c>
      <c r="N141" s="10">
        <v>2.5456497597241383</v>
      </c>
      <c r="O141" s="10">
        <v>0.22867668308319503</v>
      </c>
      <c r="P141" s="10">
        <v>0</v>
      </c>
      <c r="Q141" s="10">
        <v>0</v>
      </c>
      <c r="R141" s="10">
        <v>0</v>
      </c>
      <c r="S141" s="10">
        <v>0</v>
      </c>
      <c r="T141" s="10">
        <v>0</v>
      </c>
      <c r="U141" s="10">
        <v>0.45693499999999998</v>
      </c>
      <c r="V141" s="10">
        <v>21.792999999999999</v>
      </c>
      <c r="W141" s="10">
        <v>3.6961819999999999</v>
      </c>
      <c r="X141" s="10">
        <v>17.435618000000002</v>
      </c>
      <c r="Y141" s="105">
        <v>431.71645163758848</v>
      </c>
      <c r="Z141" s="121">
        <v>229.10827124030598</v>
      </c>
      <c r="AA141" s="10">
        <v>135.652292785849</v>
      </c>
      <c r="AB141" s="10">
        <v>1.0028899297569991</v>
      </c>
      <c r="AC141" s="10">
        <v>0</v>
      </c>
      <c r="AD141" s="10">
        <v>0</v>
      </c>
      <c r="AE141" s="10">
        <v>0.122428</v>
      </c>
      <c r="AF141" s="10">
        <v>0.12244666666666666</v>
      </c>
      <c r="AG141" s="10">
        <v>0.36615447153338998</v>
      </c>
      <c r="AH141" s="10">
        <v>2.526805</v>
      </c>
      <c r="AI141" s="10">
        <v>3.4494076010574717</v>
      </c>
      <c r="AJ141" s="10">
        <v>0.22636620992639353</v>
      </c>
      <c r="AK141" s="10">
        <v>0</v>
      </c>
      <c r="AL141" s="10">
        <v>0</v>
      </c>
      <c r="AM141" s="10">
        <v>0</v>
      </c>
      <c r="AN141" s="10">
        <v>0</v>
      </c>
      <c r="AO141" s="10">
        <v>0.34082000000000001</v>
      </c>
      <c r="AP141" s="78">
        <v>21.792999999999999</v>
      </c>
      <c r="AQ141" s="10">
        <v>3.6961819999999999</v>
      </c>
      <c r="AR141" s="10">
        <v>35.988999999999997</v>
      </c>
      <c r="AS141" s="13">
        <v>0</v>
      </c>
      <c r="AT141" s="86">
        <v>434.3960639050959</v>
      </c>
      <c r="AU141" s="160">
        <v>6.2068801347345175E-3</v>
      </c>
      <c r="AV141" s="84"/>
      <c r="AW141" s="25"/>
      <c r="AX141" s="24"/>
      <c r="AY141" s="60"/>
      <c r="AZ141" s="60"/>
      <c r="BA141" s="60"/>
      <c r="BB141" s="14"/>
    </row>
    <row r="142" spans="1:54" ht="12.75" customHeight="1" x14ac:dyDescent="0.2">
      <c r="A142" s="109" t="s">
        <v>1132</v>
      </c>
      <c r="B142" s="1" t="s">
        <v>946</v>
      </c>
      <c r="C142" s="54" t="s">
        <v>947</v>
      </c>
      <c r="D142" s="109">
        <v>5.0284909999999998</v>
      </c>
      <c r="E142" s="10">
        <v>4.8454777726779996</v>
      </c>
      <c r="F142" s="10">
        <v>2.3682549633000045E-2</v>
      </c>
      <c r="G142" s="10">
        <v>0</v>
      </c>
      <c r="H142" s="10">
        <v>0</v>
      </c>
      <c r="I142" s="10">
        <v>0</v>
      </c>
      <c r="J142" s="10">
        <v>0</v>
      </c>
      <c r="K142" s="10">
        <v>8.5470000000000008E-3</v>
      </c>
      <c r="L142" s="10">
        <v>7.8549999999999991E-3</v>
      </c>
      <c r="M142" s="10">
        <v>0</v>
      </c>
      <c r="N142" s="10">
        <v>0.66411892000000006</v>
      </c>
      <c r="O142" s="10">
        <v>7.5258581645020464E-3</v>
      </c>
      <c r="P142" s="10">
        <v>7.5791784144668486E-2</v>
      </c>
      <c r="Q142" s="10">
        <v>0.60386200000000001</v>
      </c>
      <c r="R142" s="10">
        <v>0</v>
      </c>
      <c r="S142" s="10">
        <v>0</v>
      </c>
      <c r="T142" s="10">
        <v>0</v>
      </c>
      <c r="U142" s="10">
        <v>0</v>
      </c>
      <c r="V142" s="10">
        <v>0</v>
      </c>
      <c r="W142" s="10">
        <v>0</v>
      </c>
      <c r="X142" s="10">
        <v>0</v>
      </c>
      <c r="Y142" s="105">
        <v>11.265351884620168</v>
      </c>
      <c r="Z142" s="121">
        <v>5.0400901143462296</v>
      </c>
      <c r="AA142" s="10">
        <v>4.0981365674359997</v>
      </c>
      <c r="AB142" s="10">
        <v>3.3155569487000353E-2</v>
      </c>
      <c r="AC142" s="10">
        <v>0</v>
      </c>
      <c r="AD142" s="10">
        <v>0</v>
      </c>
      <c r="AE142" s="10">
        <v>0</v>
      </c>
      <c r="AF142" s="10">
        <v>0</v>
      </c>
      <c r="AG142" s="10">
        <v>0</v>
      </c>
      <c r="AH142" s="10">
        <v>5.6899999999999999E-2</v>
      </c>
      <c r="AI142" s="10">
        <v>0.7960385235555556</v>
      </c>
      <c r="AJ142" s="10">
        <v>7.4498193964189384E-3</v>
      </c>
      <c r="AK142" s="10">
        <v>2.1813757091946412E-2</v>
      </c>
      <c r="AL142" s="10">
        <v>0.53139899999999995</v>
      </c>
      <c r="AM142" s="10">
        <v>0</v>
      </c>
      <c r="AN142" s="10">
        <v>0</v>
      </c>
      <c r="AO142" s="10">
        <v>0</v>
      </c>
      <c r="AP142" s="78">
        <v>0</v>
      </c>
      <c r="AQ142" s="10">
        <v>0</v>
      </c>
      <c r="AR142" s="10">
        <v>0</v>
      </c>
      <c r="AS142" s="13">
        <v>0</v>
      </c>
      <c r="AT142" s="86">
        <v>10.58498335131315</v>
      </c>
      <c r="AU142" s="160">
        <v>-6.0394787510888087E-2</v>
      </c>
      <c r="AV142" s="84"/>
      <c r="AW142" s="25"/>
      <c r="AX142" s="24"/>
      <c r="AY142" s="60"/>
      <c r="AZ142" s="60"/>
      <c r="BA142" s="60"/>
      <c r="BB142" s="14"/>
    </row>
    <row r="143" spans="1:54" ht="12.75" customHeight="1" x14ac:dyDescent="0.2">
      <c r="A143" s="109" t="s">
        <v>1132</v>
      </c>
      <c r="B143" s="1" t="s">
        <v>948</v>
      </c>
      <c r="C143" s="54" t="s">
        <v>949</v>
      </c>
      <c r="D143" s="109">
        <v>5.7388000000000003</v>
      </c>
      <c r="E143" s="10">
        <v>5.5982249874620003</v>
      </c>
      <c r="F143" s="10">
        <v>2.8030442498000338E-2</v>
      </c>
      <c r="G143" s="10">
        <v>-3.2534E-2</v>
      </c>
      <c r="H143" s="10">
        <v>0</v>
      </c>
      <c r="I143" s="10">
        <v>0</v>
      </c>
      <c r="J143" s="10">
        <v>0</v>
      </c>
      <c r="K143" s="10">
        <v>8.5470000000000008E-3</v>
      </c>
      <c r="L143" s="10">
        <v>7.8549999999999991E-3</v>
      </c>
      <c r="M143" s="10">
        <v>0</v>
      </c>
      <c r="N143" s="10">
        <v>1.3657916915555557</v>
      </c>
      <c r="O143" s="10">
        <v>8.8170057121868955E-3</v>
      </c>
      <c r="P143" s="10">
        <v>8.502549144155884E-2</v>
      </c>
      <c r="Q143" s="10">
        <v>0.63228200000000001</v>
      </c>
      <c r="R143" s="10">
        <v>0</v>
      </c>
      <c r="S143" s="10">
        <v>0</v>
      </c>
      <c r="T143" s="10">
        <v>0</v>
      </c>
      <c r="U143" s="10">
        <v>0</v>
      </c>
      <c r="V143" s="10">
        <v>0</v>
      </c>
      <c r="W143" s="10">
        <v>0</v>
      </c>
      <c r="X143" s="10">
        <v>0</v>
      </c>
      <c r="Y143" s="105">
        <v>13.440839618669303</v>
      </c>
      <c r="Z143" s="121">
        <v>5.77889863842588</v>
      </c>
      <c r="AA143" s="10">
        <v>4.7105913290330008</v>
      </c>
      <c r="AB143" s="10">
        <v>3.9242619495999997E-2</v>
      </c>
      <c r="AC143" s="10">
        <v>-3.2534E-2</v>
      </c>
      <c r="AD143" s="10">
        <v>0</v>
      </c>
      <c r="AE143" s="10">
        <v>0</v>
      </c>
      <c r="AF143" s="10">
        <v>0</v>
      </c>
      <c r="AG143" s="10">
        <v>0</v>
      </c>
      <c r="AH143" s="10">
        <v>6.5938999999999998E-2</v>
      </c>
      <c r="AI143" s="10">
        <v>1.6280869448888891</v>
      </c>
      <c r="AJ143" s="10">
        <v>8.7279216186680036E-3</v>
      </c>
      <c r="AK143" s="10">
        <v>2.6818133962121498E-2</v>
      </c>
      <c r="AL143" s="10">
        <v>0.58632300000000004</v>
      </c>
      <c r="AM143" s="10">
        <v>0</v>
      </c>
      <c r="AN143" s="10">
        <v>0</v>
      </c>
      <c r="AO143" s="10">
        <v>0</v>
      </c>
      <c r="AP143" s="78">
        <v>0</v>
      </c>
      <c r="AQ143" s="10">
        <v>0</v>
      </c>
      <c r="AR143" s="10">
        <v>0</v>
      </c>
      <c r="AS143" s="13">
        <v>0</v>
      </c>
      <c r="AT143" s="86">
        <v>12.812093587424558</v>
      </c>
      <c r="AU143" s="160">
        <v>-4.6778776407049596E-2</v>
      </c>
      <c r="AV143" s="84"/>
      <c r="AW143" s="25"/>
      <c r="AX143" s="24"/>
      <c r="AY143" s="60"/>
      <c r="AZ143" s="60"/>
      <c r="BA143" s="60"/>
      <c r="BB143" s="14"/>
    </row>
    <row r="144" spans="1:54" ht="12.75" customHeight="1" x14ac:dyDescent="0.2">
      <c r="A144" s="109" t="s">
        <v>1132</v>
      </c>
      <c r="B144" s="1" t="s">
        <v>950</v>
      </c>
      <c r="C144" s="54" t="s">
        <v>951</v>
      </c>
      <c r="D144" s="109">
        <v>3.7720060000000002</v>
      </c>
      <c r="E144" s="10">
        <v>9.1924009220959988</v>
      </c>
      <c r="F144" s="10">
        <v>3.6311231912000107E-2</v>
      </c>
      <c r="G144" s="10">
        <v>-5.9485000000000003E-2</v>
      </c>
      <c r="H144" s="10">
        <v>0</v>
      </c>
      <c r="I144" s="10">
        <v>0</v>
      </c>
      <c r="J144" s="10">
        <v>0</v>
      </c>
      <c r="K144" s="10">
        <v>8.5470000000000008E-3</v>
      </c>
      <c r="L144" s="10">
        <v>7.8549999999999991E-3</v>
      </c>
      <c r="M144" s="10">
        <v>0</v>
      </c>
      <c r="N144" s="10">
        <v>0.94858793155555565</v>
      </c>
      <c r="O144" s="10">
        <v>1.1484872748435584E-2</v>
      </c>
      <c r="P144" s="10">
        <v>9.6077454880080626E-2</v>
      </c>
      <c r="Q144" s="10">
        <v>0.86327200000000004</v>
      </c>
      <c r="R144" s="10">
        <v>0</v>
      </c>
      <c r="S144" s="10">
        <v>0</v>
      </c>
      <c r="T144" s="10">
        <v>0</v>
      </c>
      <c r="U144" s="10">
        <v>0</v>
      </c>
      <c r="V144" s="10">
        <v>0</v>
      </c>
      <c r="W144" s="10">
        <v>0</v>
      </c>
      <c r="X144" s="10">
        <v>0</v>
      </c>
      <c r="Y144" s="105">
        <v>14.877057413192073</v>
      </c>
      <c r="Z144" s="121">
        <v>3.7939696349408654</v>
      </c>
      <c r="AA144" s="10">
        <v>8.0245187720079993</v>
      </c>
      <c r="AB144" s="10">
        <v>5.0835724677999967E-2</v>
      </c>
      <c r="AC144" s="10">
        <v>-5.9485000000000003E-2</v>
      </c>
      <c r="AD144" s="10">
        <v>0</v>
      </c>
      <c r="AE144" s="10">
        <v>0</v>
      </c>
      <c r="AF144" s="10">
        <v>0</v>
      </c>
      <c r="AG144" s="10">
        <v>0</v>
      </c>
      <c r="AH144" s="10">
        <v>4.7452000000000001E-2</v>
      </c>
      <c r="AI144" s="10">
        <v>1.1566468506666669</v>
      </c>
      <c r="AJ144" s="10">
        <v>1.1368833413612419E-2</v>
      </c>
      <c r="AK144" s="10">
        <v>3.2239214497710715E-2</v>
      </c>
      <c r="AL144" s="10">
        <v>0.80537499999999995</v>
      </c>
      <c r="AM144" s="10">
        <v>0</v>
      </c>
      <c r="AN144" s="10">
        <v>0</v>
      </c>
      <c r="AO144" s="10">
        <v>0</v>
      </c>
      <c r="AP144" s="78">
        <v>0</v>
      </c>
      <c r="AQ144" s="10">
        <v>0</v>
      </c>
      <c r="AR144" s="10">
        <v>0</v>
      </c>
      <c r="AS144" s="13">
        <v>6.2004708542925613E-2</v>
      </c>
      <c r="AT144" s="86">
        <v>13.924925738747779</v>
      </c>
      <c r="AU144" s="160">
        <v>-6.4000000000000071E-2</v>
      </c>
      <c r="AV144" s="84"/>
      <c r="AW144" s="25"/>
      <c r="AX144" s="24"/>
      <c r="AY144" s="60"/>
      <c r="AZ144" s="60"/>
      <c r="BA144" s="60"/>
      <c r="BB144" s="14"/>
    </row>
    <row r="145" spans="1:54" ht="12.75" customHeight="1" x14ac:dyDescent="0.2">
      <c r="A145" s="109" t="s">
        <v>954</v>
      </c>
      <c r="B145" s="1" t="s">
        <v>952</v>
      </c>
      <c r="C145" s="54" t="s">
        <v>953</v>
      </c>
      <c r="D145" s="109">
        <v>39.042338999999998</v>
      </c>
      <c r="E145" s="10">
        <v>65.105027048500006</v>
      </c>
      <c r="F145" s="10">
        <v>0.30288569717300684</v>
      </c>
      <c r="G145" s="10">
        <v>0</v>
      </c>
      <c r="H145" s="10">
        <v>0</v>
      </c>
      <c r="I145" s="10">
        <v>0</v>
      </c>
      <c r="J145" s="10">
        <v>0</v>
      </c>
      <c r="K145" s="10">
        <v>0</v>
      </c>
      <c r="L145" s="10">
        <v>0</v>
      </c>
      <c r="M145" s="10">
        <v>0.30214275176111899</v>
      </c>
      <c r="N145" s="10">
        <v>0</v>
      </c>
      <c r="O145" s="10">
        <v>0</v>
      </c>
      <c r="P145" s="10">
        <v>0</v>
      </c>
      <c r="Q145" s="10">
        <v>0</v>
      </c>
      <c r="R145" s="10">
        <v>0</v>
      </c>
      <c r="S145" s="10">
        <v>0</v>
      </c>
      <c r="T145" s="10">
        <v>0</v>
      </c>
      <c r="U145" s="10">
        <v>0</v>
      </c>
      <c r="V145" s="10">
        <v>0</v>
      </c>
      <c r="W145" s="10">
        <v>0</v>
      </c>
      <c r="X145" s="10">
        <v>0</v>
      </c>
      <c r="Y145" s="105">
        <v>104.75239449743414</v>
      </c>
      <c r="Z145" s="121">
        <v>39.234908175738092</v>
      </c>
      <c r="AA145" s="10">
        <v>59.325753663202001</v>
      </c>
      <c r="AB145" s="10">
        <v>0.42403997604199872</v>
      </c>
      <c r="AC145" s="10">
        <v>0</v>
      </c>
      <c r="AD145" s="10">
        <v>0</v>
      </c>
      <c r="AE145" s="10">
        <v>0</v>
      </c>
      <c r="AF145" s="10">
        <v>0</v>
      </c>
      <c r="AG145" s="10">
        <v>0.33998262420335773</v>
      </c>
      <c r="AH145" s="10">
        <v>0.47239999999999999</v>
      </c>
      <c r="AI145" s="10">
        <v>0</v>
      </c>
      <c r="AJ145" s="10">
        <v>0</v>
      </c>
      <c r="AK145" s="10">
        <v>0</v>
      </c>
      <c r="AL145" s="10">
        <v>0</v>
      </c>
      <c r="AM145" s="10">
        <v>0</v>
      </c>
      <c r="AN145" s="10">
        <v>0</v>
      </c>
      <c r="AO145" s="10">
        <v>0</v>
      </c>
      <c r="AP145" s="78">
        <v>0</v>
      </c>
      <c r="AQ145" s="10">
        <v>0</v>
      </c>
      <c r="AR145" s="10">
        <v>0</v>
      </c>
      <c r="AS145" s="13">
        <v>0</v>
      </c>
      <c r="AT145" s="86">
        <v>99.79708443918544</v>
      </c>
      <c r="AU145" s="160">
        <v>-4.7304981256252591E-2</v>
      </c>
      <c r="AV145" s="84"/>
      <c r="AW145" s="25"/>
      <c r="AX145" s="24"/>
      <c r="AY145" s="60"/>
      <c r="AZ145" s="60"/>
      <c r="BA145" s="60"/>
      <c r="BB145" s="14"/>
    </row>
    <row r="146" spans="1:54" ht="12.75" customHeight="1" x14ac:dyDescent="0.2">
      <c r="A146" s="109" t="s">
        <v>1227</v>
      </c>
      <c r="B146" s="1" t="s">
        <v>955</v>
      </c>
      <c r="C146" s="54" t="s">
        <v>956</v>
      </c>
      <c r="D146" s="109">
        <v>66.784080000000003</v>
      </c>
      <c r="E146" s="10">
        <v>166.410450995611</v>
      </c>
      <c r="F146" s="10">
        <v>0.78931464112401006</v>
      </c>
      <c r="G146" s="10">
        <v>0</v>
      </c>
      <c r="H146" s="10">
        <v>0</v>
      </c>
      <c r="I146" s="10">
        <v>0</v>
      </c>
      <c r="J146" s="10">
        <v>0.11317500000000003</v>
      </c>
      <c r="K146" s="10">
        <v>8.5470000000000008E-3</v>
      </c>
      <c r="L146" s="10">
        <v>7.8549999999999991E-3</v>
      </c>
      <c r="M146" s="10">
        <v>0</v>
      </c>
      <c r="N146" s="10">
        <v>7.3428397288888876</v>
      </c>
      <c r="O146" s="10">
        <v>0.24937814939221548</v>
      </c>
      <c r="P146" s="10">
        <v>0.16677865467854569</v>
      </c>
      <c r="Q146" s="10">
        <v>2.8686929999999999</v>
      </c>
      <c r="R146" s="10">
        <v>0.1</v>
      </c>
      <c r="S146" s="10">
        <v>0</v>
      </c>
      <c r="T146" s="10">
        <v>0</v>
      </c>
      <c r="U146" s="10">
        <v>0.24026</v>
      </c>
      <c r="V146" s="10">
        <v>19.061</v>
      </c>
      <c r="W146" s="10">
        <v>1.0543849999999999</v>
      </c>
      <c r="X146" s="10">
        <v>8.9492089999999997</v>
      </c>
      <c r="Y146" s="105">
        <v>274.1459661696947</v>
      </c>
      <c r="Z146" s="121">
        <v>67.632478802417978</v>
      </c>
      <c r="AA146" s="10">
        <v>140.41907170686798</v>
      </c>
      <c r="AB146" s="10">
        <v>1.1050404975730033</v>
      </c>
      <c r="AC146" s="10">
        <v>0</v>
      </c>
      <c r="AD146" s="10">
        <v>0</v>
      </c>
      <c r="AE146" s="10">
        <v>0</v>
      </c>
      <c r="AF146" s="10">
        <v>7.5450000000000017E-2</v>
      </c>
      <c r="AG146" s="10">
        <v>0</v>
      </c>
      <c r="AH146" s="10">
        <v>0.82983300000000004</v>
      </c>
      <c r="AI146" s="10">
        <v>10.55097325511111</v>
      </c>
      <c r="AJ146" s="10">
        <v>0.24685851550433927</v>
      </c>
      <c r="AK146" s="10">
        <v>7.1869304332226505E-2</v>
      </c>
      <c r="AL146" s="10">
        <v>2.6213920000000002</v>
      </c>
      <c r="AM146" s="10">
        <v>0</v>
      </c>
      <c r="AN146" s="10">
        <v>0</v>
      </c>
      <c r="AO146" s="10">
        <v>0.50767300000000004</v>
      </c>
      <c r="AP146" s="78">
        <v>19.061</v>
      </c>
      <c r="AQ146" s="10">
        <v>1.0543849999999999</v>
      </c>
      <c r="AR146" s="10">
        <v>18.010000000000002</v>
      </c>
      <c r="AS146" s="13">
        <v>0</v>
      </c>
      <c r="AT146" s="86">
        <v>262.18602508180663</v>
      </c>
      <c r="AU146" s="160">
        <v>-4.3626179348868976E-2</v>
      </c>
      <c r="AV146" s="84"/>
      <c r="AW146" s="25"/>
      <c r="AX146" s="24"/>
      <c r="AY146" s="60"/>
      <c r="AZ146" s="60"/>
      <c r="BA146" s="60"/>
      <c r="BB146" s="14"/>
    </row>
    <row r="147" spans="1:54" ht="12.75" customHeight="1" x14ac:dyDescent="0.2">
      <c r="A147" s="109" t="s">
        <v>1132</v>
      </c>
      <c r="B147" s="1" t="s">
        <v>957</v>
      </c>
      <c r="C147" s="54" t="s">
        <v>958</v>
      </c>
      <c r="D147" s="109">
        <v>7.9558799999999996</v>
      </c>
      <c r="E147" s="10">
        <v>5.5706834624760004</v>
      </c>
      <c r="F147" s="10">
        <v>2.7687404478999787E-2</v>
      </c>
      <c r="G147" s="10">
        <v>-8.9199000000000001E-2</v>
      </c>
      <c r="H147" s="10">
        <v>0</v>
      </c>
      <c r="I147" s="10">
        <v>0</v>
      </c>
      <c r="J147" s="10">
        <v>0</v>
      </c>
      <c r="K147" s="10">
        <v>8.5470000000000008E-3</v>
      </c>
      <c r="L147" s="10">
        <v>7.8549999999999991E-3</v>
      </c>
      <c r="M147" s="10">
        <v>0</v>
      </c>
      <c r="N147" s="10">
        <v>1.5109610284444448</v>
      </c>
      <c r="O147" s="10">
        <v>8.7091027362222757E-3</v>
      </c>
      <c r="P147" s="10">
        <v>7.3802532135533547E-2</v>
      </c>
      <c r="Q147" s="10">
        <v>0.60451699999999997</v>
      </c>
      <c r="R147" s="10">
        <v>0</v>
      </c>
      <c r="S147" s="10">
        <v>0</v>
      </c>
      <c r="T147" s="10">
        <v>0</v>
      </c>
      <c r="U147" s="10">
        <v>0</v>
      </c>
      <c r="V147" s="10">
        <v>0</v>
      </c>
      <c r="W147" s="10">
        <v>0</v>
      </c>
      <c r="X147" s="10">
        <v>0</v>
      </c>
      <c r="Y147" s="105">
        <v>15.679443530271199</v>
      </c>
      <c r="Z147" s="121">
        <v>7.9753444416216155</v>
      </c>
      <c r="AA147" s="10">
        <v>4.7371781082229996</v>
      </c>
      <c r="AB147" s="10">
        <v>3.8762366270999889E-2</v>
      </c>
      <c r="AC147" s="10">
        <v>-8.9199000000000001E-2</v>
      </c>
      <c r="AD147" s="10">
        <v>0</v>
      </c>
      <c r="AE147" s="10">
        <v>0</v>
      </c>
      <c r="AF147" s="10">
        <v>0</v>
      </c>
      <c r="AG147" s="10">
        <v>0</v>
      </c>
      <c r="AH147" s="10">
        <v>8.6003999999999997E-2</v>
      </c>
      <c r="AI147" s="10">
        <v>1.7793647635555558</v>
      </c>
      <c r="AJ147" s="10">
        <v>8.621108858488151E-3</v>
      </c>
      <c r="AK147" s="10">
        <v>2.0616600173216187E-2</v>
      </c>
      <c r="AL147" s="10">
        <v>0.53197499999999998</v>
      </c>
      <c r="AM147" s="10">
        <v>0</v>
      </c>
      <c r="AN147" s="10">
        <v>0</v>
      </c>
      <c r="AO147" s="10">
        <v>0</v>
      </c>
      <c r="AP147" s="78">
        <v>0</v>
      </c>
      <c r="AQ147" s="10">
        <v>0</v>
      </c>
      <c r="AR147" s="10">
        <v>0</v>
      </c>
      <c r="AS147" s="13">
        <v>0</v>
      </c>
      <c r="AT147" s="86">
        <v>15.088667388702873</v>
      </c>
      <c r="AU147" s="160">
        <v>-3.7678387018503248E-2</v>
      </c>
      <c r="AV147" s="84"/>
      <c r="AW147" s="25"/>
      <c r="AX147" s="24"/>
      <c r="AY147" s="60"/>
      <c r="AZ147" s="60"/>
      <c r="BA147" s="60"/>
      <c r="BB147" s="14"/>
    </row>
    <row r="148" spans="1:54" ht="12.75" customHeight="1" x14ac:dyDescent="0.2">
      <c r="A148" s="109" t="s">
        <v>1227</v>
      </c>
      <c r="B148" s="1" t="s">
        <v>862</v>
      </c>
      <c r="C148" s="54" t="s">
        <v>863</v>
      </c>
      <c r="D148" s="109">
        <v>60.67</v>
      </c>
      <c r="E148" s="10">
        <v>219.61778411193902</v>
      </c>
      <c r="F148" s="10">
        <v>1.0497784289380014</v>
      </c>
      <c r="G148" s="10">
        <v>0</v>
      </c>
      <c r="H148" s="10">
        <v>0</v>
      </c>
      <c r="I148" s="10">
        <v>0</v>
      </c>
      <c r="J148" s="10">
        <v>7.3104000000000002E-2</v>
      </c>
      <c r="K148" s="10">
        <v>8.5470000000000008E-3</v>
      </c>
      <c r="L148" s="10">
        <v>7.8549999999999991E-3</v>
      </c>
      <c r="M148" s="10">
        <v>0</v>
      </c>
      <c r="N148" s="10">
        <v>13.141188458888889</v>
      </c>
      <c r="O148" s="10">
        <v>0.33133058079486361</v>
      </c>
      <c r="P148" s="10">
        <v>0.22428770959718239</v>
      </c>
      <c r="Q148" s="10">
        <v>3.725889</v>
      </c>
      <c r="R148" s="10">
        <v>0.1</v>
      </c>
      <c r="S148" s="10">
        <v>0</v>
      </c>
      <c r="T148" s="10">
        <v>0</v>
      </c>
      <c r="U148" s="10">
        <v>0.25375500000000001</v>
      </c>
      <c r="V148" s="10">
        <v>29.818000000000001</v>
      </c>
      <c r="W148" s="10">
        <v>0.73972000000000004</v>
      </c>
      <c r="X148" s="10">
        <v>9.3626799999999992</v>
      </c>
      <c r="Y148" s="105">
        <v>339.12391929015803</v>
      </c>
      <c r="Z148" s="121">
        <v>62.811455686759977</v>
      </c>
      <c r="AA148" s="10">
        <v>184.25075349981202</v>
      </c>
      <c r="AB148" s="10">
        <v>1.4696898005139978</v>
      </c>
      <c r="AC148" s="10">
        <v>0</v>
      </c>
      <c r="AD148" s="10">
        <v>0</v>
      </c>
      <c r="AE148" s="10">
        <v>0</v>
      </c>
      <c r="AF148" s="10">
        <v>4.8736000000000002E-2</v>
      </c>
      <c r="AG148" s="10">
        <v>0</v>
      </c>
      <c r="AH148" s="10">
        <v>0.88212699999999999</v>
      </c>
      <c r="AI148" s="10">
        <v>14.819308001111111</v>
      </c>
      <c r="AJ148" s="10">
        <v>0.32798292679432223</v>
      </c>
      <c r="AK148" s="10">
        <v>0.10445502717951645</v>
      </c>
      <c r="AL148" s="10">
        <v>3.5219849999999999</v>
      </c>
      <c r="AM148" s="10">
        <v>0</v>
      </c>
      <c r="AN148" s="10">
        <v>0</v>
      </c>
      <c r="AO148" s="10">
        <v>0.18927099999999999</v>
      </c>
      <c r="AP148" s="78">
        <v>29.818000000000001</v>
      </c>
      <c r="AQ148" s="10">
        <v>0.73972000000000004</v>
      </c>
      <c r="AR148" s="10">
        <v>18.649000000000001</v>
      </c>
      <c r="AS148" s="13">
        <v>0</v>
      </c>
      <c r="AT148" s="86">
        <v>317.63248394217095</v>
      </c>
      <c r="AU148" s="160">
        <v>-6.3373398706207978E-2</v>
      </c>
      <c r="AV148" s="84"/>
      <c r="AW148" s="25"/>
      <c r="AX148" s="24"/>
      <c r="AY148" s="60"/>
      <c r="AZ148" s="60"/>
      <c r="BA148" s="60"/>
      <c r="BB148" s="14"/>
    </row>
    <row r="149" spans="1:54" ht="12.75" customHeight="1" x14ac:dyDescent="0.2">
      <c r="A149" s="109" t="s">
        <v>1165</v>
      </c>
      <c r="B149" s="1" t="s">
        <v>864</v>
      </c>
      <c r="C149" s="54" t="s">
        <v>865</v>
      </c>
      <c r="D149" s="109">
        <v>37.100983999999997</v>
      </c>
      <c r="E149" s="10">
        <v>71.917476636171003</v>
      </c>
      <c r="F149" s="10">
        <v>0.34133896381700041</v>
      </c>
      <c r="G149" s="10">
        <v>-1.1169999999999999E-2</v>
      </c>
      <c r="H149" s="10">
        <v>0</v>
      </c>
      <c r="I149" s="10">
        <v>3.0585000000000001E-2</v>
      </c>
      <c r="J149" s="10">
        <v>2.0018999999999995E-2</v>
      </c>
      <c r="K149" s="10">
        <v>8.5470000000000008E-3</v>
      </c>
      <c r="L149" s="10">
        <v>7.8549999999999991E-3</v>
      </c>
      <c r="M149" s="10">
        <v>0</v>
      </c>
      <c r="N149" s="10">
        <v>1.7249079144444441</v>
      </c>
      <c r="O149" s="10">
        <v>0.10736853669255762</v>
      </c>
      <c r="P149" s="10">
        <v>0.10799893546419899</v>
      </c>
      <c r="Q149" s="10">
        <v>1.093561</v>
      </c>
      <c r="R149" s="10">
        <v>0</v>
      </c>
      <c r="S149" s="10">
        <v>0</v>
      </c>
      <c r="T149" s="10">
        <v>0</v>
      </c>
      <c r="U149" s="10">
        <v>0.11543200000000001</v>
      </c>
      <c r="V149" s="10">
        <v>8.7490000000000006</v>
      </c>
      <c r="W149" s="10">
        <v>0.60198099999999999</v>
      </c>
      <c r="X149" s="10">
        <v>4.4906119999999996</v>
      </c>
      <c r="Y149" s="105">
        <v>126.40649698658918</v>
      </c>
      <c r="Z149" s="121">
        <v>37.113067938709712</v>
      </c>
      <c r="AA149" s="10">
        <v>60.767566652811993</v>
      </c>
      <c r="AB149" s="10">
        <v>0.47787454934500156</v>
      </c>
      <c r="AC149" s="10">
        <v>-1.1169999999999999E-2</v>
      </c>
      <c r="AD149" s="10">
        <v>0</v>
      </c>
      <c r="AE149" s="10">
        <v>3.0585000000000001E-2</v>
      </c>
      <c r="AF149" s="10">
        <v>1.3345999999999997E-2</v>
      </c>
      <c r="AG149" s="10">
        <v>0</v>
      </c>
      <c r="AH149" s="10">
        <v>0.452239</v>
      </c>
      <c r="AI149" s="10">
        <v>2.1653355811111106</v>
      </c>
      <c r="AJ149" s="10">
        <v>0.1062837207044625</v>
      </c>
      <c r="AK149" s="10">
        <v>3.9039076029740077E-2</v>
      </c>
      <c r="AL149" s="10">
        <v>0.98929800000000001</v>
      </c>
      <c r="AM149" s="10">
        <v>0</v>
      </c>
      <c r="AN149" s="10">
        <v>0</v>
      </c>
      <c r="AO149" s="10">
        <v>8.6098999999999995E-2</v>
      </c>
      <c r="AP149" s="78">
        <v>8.7759999999999998</v>
      </c>
      <c r="AQ149" s="10">
        <v>0.60198099999999999</v>
      </c>
      <c r="AR149" s="10">
        <v>9.4510000000000005</v>
      </c>
      <c r="AS149" s="13">
        <v>0</v>
      </c>
      <c r="AT149" s="86">
        <v>121.05854551871201</v>
      </c>
      <c r="AU149" s="160">
        <v>-4.2307568007715186E-2</v>
      </c>
      <c r="AV149" s="84"/>
      <c r="AW149" s="25"/>
      <c r="AX149" s="24"/>
      <c r="AY149" s="60"/>
      <c r="AZ149" s="60"/>
      <c r="BA149" s="60"/>
      <c r="BB149" s="14"/>
    </row>
    <row r="150" spans="1:54" ht="12.75" customHeight="1" x14ac:dyDescent="0.2">
      <c r="A150" s="109" t="s">
        <v>1132</v>
      </c>
      <c r="B150" s="1" t="s">
        <v>866</v>
      </c>
      <c r="C150" s="54" t="s">
        <v>867</v>
      </c>
      <c r="D150" s="109">
        <v>3.0442623200000001</v>
      </c>
      <c r="E150" s="10">
        <v>4.0938598073120005</v>
      </c>
      <c r="F150" s="10">
        <v>1.9737159017999658E-2</v>
      </c>
      <c r="G150" s="10">
        <v>-9.2501E-2</v>
      </c>
      <c r="H150" s="10">
        <v>0</v>
      </c>
      <c r="I150" s="10">
        <v>0</v>
      </c>
      <c r="J150" s="10">
        <v>0</v>
      </c>
      <c r="K150" s="10">
        <v>8.5470000000000008E-3</v>
      </c>
      <c r="L150" s="10">
        <v>7.8549999999999991E-3</v>
      </c>
      <c r="M150" s="10">
        <v>0</v>
      </c>
      <c r="N150" s="10">
        <v>1.0631161697777778</v>
      </c>
      <c r="O150" s="10">
        <v>6.337280428772657E-3</v>
      </c>
      <c r="P150" s="10">
        <v>6.4698809893061149E-2</v>
      </c>
      <c r="Q150" s="10">
        <v>0.378826</v>
      </c>
      <c r="R150" s="10">
        <v>0</v>
      </c>
      <c r="S150" s="10">
        <v>0</v>
      </c>
      <c r="T150" s="10">
        <v>0</v>
      </c>
      <c r="U150" s="10">
        <v>0</v>
      </c>
      <c r="V150" s="10">
        <v>0</v>
      </c>
      <c r="W150" s="10">
        <v>0</v>
      </c>
      <c r="X150" s="10">
        <v>0</v>
      </c>
      <c r="Y150" s="105">
        <v>8.5947385464296104</v>
      </c>
      <c r="Z150" s="121">
        <v>3.0614891195199756</v>
      </c>
      <c r="AA150" s="10">
        <v>3.4970396732790001</v>
      </c>
      <c r="AB150" s="10">
        <v>2.7632022624999985E-2</v>
      </c>
      <c r="AC150" s="10">
        <v>-9.2501E-2</v>
      </c>
      <c r="AD150" s="10">
        <v>0</v>
      </c>
      <c r="AE150" s="10">
        <v>0</v>
      </c>
      <c r="AF150" s="10">
        <v>0</v>
      </c>
      <c r="AG150" s="10">
        <v>0</v>
      </c>
      <c r="AH150" s="10">
        <v>3.3111000000000002E-2</v>
      </c>
      <c r="AI150" s="10">
        <v>1.3410643173333332</v>
      </c>
      <c r="AJ150" s="10">
        <v>6.2732506548561096E-3</v>
      </c>
      <c r="AK150" s="10">
        <v>1.5360984000825527E-2</v>
      </c>
      <c r="AL150" s="10">
        <v>0.33336700000000002</v>
      </c>
      <c r="AM150" s="10">
        <v>0</v>
      </c>
      <c r="AN150" s="10">
        <v>0</v>
      </c>
      <c r="AO150" s="10">
        <v>0</v>
      </c>
      <c r="AP150" s="78">
        <v>0</v>
      </c>
      <c r="AQ150" s="10">
        <v>0</v>
      </c>
      <c r="AR150" s="10">
        <v>0</v>
      </c>
      <c r="AS150" s="13">
        <v>0</v>
      </c>
      <c r="AT150" s="86">
        <v>8.2228363674129898</v>
      </c>
      <c r="AU150" s="160">
        <v>-4.3270912431782417E-2</v>
      </c>
      <c r="AV150" s="84"/>
      <c r="AW150" s="25"/>
      <c r="AX150" s="24"/>
      <c r="AY150" s="60"/>
      <c r="AZ150" s="60"/>
      <c r="BA150" s="60"/>
      <c r="BB150" s="14"/>
    </row>
    <row r="151" spans="1:54" ht="12.75" customHeight="1" x14ac:dyDescent="0.2">
      <c r="A151" s="109" t="s">
        <v>1227</v>
      </c>
      <c r="B151" s="1" t="s">
        <v>868</v>
      </c>
      <c r="C151" s="54" t="s">
        <v>869</v>
      </c>
      <c r="D151" s="109">
        <v>51.369</v>
      </c>
      <c r="E151" s="10">
        <v>122.47604312313599</v>
      </c>
      <c r="F151" s="10">
        <v>0.58480858005899194</v>
      </c>
      <c r="G151" s="10">
        <v>0</v>
      </c>
      <c r="H151" s="10">
        <v>0</v>
      </c>
      <c r="I151" s="10">
        <v>0</v>
      </c>
      <c r="J151" s="10">
        <v>0.17224900000000001</v>
      </c>
      <c r="K151" s="10">
        <v>8.5470000000000008E-3</v>
      </c>
      <c r="L151" s="10">
        <v>7.8549999999999991E-3</v>
      </c>
      <c r="M151" s="10">
        <v>0</v>
      </c>
      <c r="N151" s="10">
        <v>4.6376632566666665</v>
      </c>
      <c r="O151" s="10">
        <v>0.18480317198142257</v>
      </c>
      <c r="P151" s="10">
        <v>0.13002425746050372</v>
      </c>
      <c r="Q151" s="10">
        <v>1.8630100000000001</v>
      </c>
      <c r="R151" s="10">
        <v>0</v>
      </c>
      <c r="S151" s="10">
        <v>0</v>
      </c>
      <c r="T151" s="10">
        <v>0</v>
      </c>
      <c r="U151" s="10">
        <v>0.16586799999999999</v>
      </c>
      <c r="V151" s="10">
        <v>20.855</v>
      </c>
      <c r="W151" s="10">
        <v>0.62655000000000005</v>
      </c>
      <c r="X151" s="10">
        <v>6.3491960000000001</v>
      </c>
      <c r="Y151" s="105">
        <v>209.43061738930356</v>
      </c>
      <c r="Z151" s="121">
        <v>51.882711215171831</v>
      </c>
      <c r="AA151" s="10">
        <v>103.570779015133</v>
      </c>
      <c r="AB151" s="10">
        <v>0.81873201208300139</v>
      </c>
      <c r="AC151" s="10">
        <v>0</v>
      </c>
      <c r="AD151" s="10">
        <v>0</v>
      </c>
      <c r="AE151" s="10">
        <v>0</v>
      </c>
      <c r="AF151" s="10">
        <v>0.11483266666666667</v>
      </c>
      <c r="AG151" s="10">
        <v>0</v>
      </c>
      <c r="AH151" s="10">
        <v>0.61790500000000004</v>
      </c>
      <c r="AI151" s="10">
        <v>5.723260861111112</v>
      </c>
      <c r="AJ151" s="10">
        <v>0.18293598219015073</v>
      </c>
      <c r="AK151" s="10">
        <v>5.1605602240820739E-2</v>
      </c>
      <c r="AL151" s="10">
        <v>1.750791</v>
      </c>
      <c r="AM151" s="10">
        <v>0</v>
      </c>
      <c r="AN151" s="10">
        <v>0</v>
      </c>
      <c r="AO151" s="10">
        <v>0.33698</v>
      </c>
      <c r="AP151" s="78">
        <v>20.855</v>
      </c>
      <c r="AQ151" s="10">
        <v>0.62655000000000005</v>
      </c>
      <c r="AR151" s="10">
        <v>13.148</v>
      </c>
      <c r="AS151" s="13">
        <v>0</v>
      </c>
      <c r="AT151" s="86">
        <v>199.68008335459655</v>
      </c>
      <c r="AU151" s="160">
        <v>-4.6557347518018696E-2</v>
      </c>
      <c r="AV151" s="84"/>
      <c r="AW151" s="25"/>
      <c r="AX151" s="24"/>
      <c r="AY151" s="60"/>
      <c r="AZ151" s="60"/>
      <c r="BA151" s="60"/>
      <c r="BB151" s="14"/>
    </row>
    <row r="152" spans="1:54" ht="12.75" customHeight="1" x14ac:dyDescent="0.2">
      <c r="A152" s="109" t="s">
        <v>1214</v>
      </c>
      <c r="B152" s="1" t="s">
        <v>50</v>
      </c>
      <c r="C152" s="54" t="s">
        <v>51</v>
      </c>
      <c r="D152" s="109">
        <v>497.03788800000001</v>
      </c>
      <c r="E152" s="10">
        <v>255.068360095087</v>
      </c>
      <c r="F152" s="10">
        <v>1.1369237209670247</v>
      </c>
      <c r="G152" s="10">
        <v>0</v>
      </c>
      <c r="H152" s="10">
        <v>0</v>
      </c>
      <c r="I152" s="10">
        <v>0.20364399999999999</v>
      </c>
      <c r="J152" s="10">
        <v>0.34439000000000003</v>
      </c>
      <c r="K152" s="10">
        <v>8.5470000000000008E-3</v>
      </c>
      <c r="L152" s="10">
        <v>0</v>
      </c>
      <c r="M152" s="10">
        <v>0</v>
      </c>
      <c r="N152" s="10">
        <v>4.9158875342222226</v>
      </c>
      <c r="O152" s="10">
        <v>0.36490752284164918</v>
      </c>
      <c r="P152" s="10">
        <v>0</v>
      </c>
      <c r="Q152" s="10">
        <v>0</v>
      </c>
      <c r="R152" s="10">
        <v>0</v>
      </c>
      <c r="S152" s="10">
        <v>0</v>
      </c>
      <c r="T152" s="10">
        <v>0</v>
      </c>
      <c r="U152" s="10">
        <v>0.85869899999999999</v>
      </c>
      <c r="V152" s="10">
        <v>40.427999999999997</v>
      </c>
      <c r="W152" s="10">
        <v>7.634703</v>
      </c>
      <c r="X152" s="10">
        <v>34.008676999999999</v>
      </c>
      <c r="Y152" s="105">
        <v>842.01062687311799</v>
      </c>
      <c r="Z152" s="121">
        <v>501.39949404424743</v>
      </c>
      <c r="AA152" s="10">
        <v>225.05467711315501</v>
      </c>
      <c r="AB152" s="10">
        <v>1.5916932093529998</v>
      </c>
      <c r="AC152" s="10">
        <v>0</v>
      </c>
      <c r="AD152" s="10">
        <v>0</v>
      </c>
      <c r="AE152" s="10">
        <v>0.20364399999999999</v>
      </c>
      <c r="AF152" s="10">
        <v>0.22959333333333334</v>
      </c>
      <c r="AG152" s="10">
        <v>0</v>
      </c>
      <c r="AH152" s="10">
        <v>5.4754969999999998</v>
      </c>
      <c r="AI152" s="10">
        <v>6.1783644146666674</v>
      </c>
      <c r="AJ152" s="10">
        <v>0.36122061858506682</v>
      </c>
      <c r="AK152" s="10">
        <v>0</v>
      </c>
      <c r="AL152" s="10">
        <v>0</v>
      </c>
      <c r="AM152" s="10">
        <v>0</v>
      </c>
      <c r="AN152" s="10">
        <v>0</v>
      </c>
      <c r="AO152" s="10">
        <v>0.74407299999999998</v>
      </c>
      <c r="AP152" s="78">
        <v>40.363</v>
      </c>
      <c r="AQ152" s="10">
        <v>7.634703</v>
      </c>
      <c r="AR152" s="10">
        <v>72.822999999999993</v>
      </c>
      <c r="AS152" s="13">
        <v>0</v>
      </c>
      <c r="AT152" s="86">
        <v>862.05895973334066</v>
      </c>
      <c r="AU152" s="160">
        <v>2.381007106130472E-2</v>
      </c>
      <c r="AV152" s="84"/>
      <c r="AW152" s="25"/>
      <c r="AX152" s="24"/>
      <c r="AY152" s="60"/>
      <c r="AZ152" s="60"/>
      <c r="BA152" s="60"/>
      <c r="BB152" s="14"/>
    </row>
    <row r="153" spans="1:54" ht="12.75" customHeight="1" x14ac:dyDescent="0.2">
      <c r="A153" s="109" t="s">
        <v>1081</v>
      </c>
      <c r="B153" s="1" t="s">
        <v>1100</v>
      </c>
      <c r="C153" s="54" t="s">
        <v>1101</v>
      </c>
      <c r="D153" s="109">
        <v>36.059114999999998</v>
      </c>
      <c r="E153" s="10">
        <v>30.205691555752999</v>
      </c>
      <c r="F153" s="10">
        <v>0.13772291647100077</v>
      </c>
      <c r="G153" s="10">
        <v>0</v>
      </c>
      <c r="H153" s="10">
        <v>0</v>
      </c>
      <c r="I153" s="10">
        <v>0</v>
      </c>
      <c r="J153" s="10">
        <v>0</v>
      </c>
      <c r="K153" s="10">
        <v>0</v>
      </c>
      <c r="L153" s="10">
        <v>0</v>
      </c>
      <c r="M153" s="10">
        <v>1.3199489785787826</v>
      </c>
      <c r="N153" s="10">
        <v>0</v>
      </c>
      <c r="O153" s="10">
        <v>0</v>
      </c>
      <c r="P153" s="10">
        <v>0</v>
      </c>
      <c r="Q153" s="10">
        <v>0</v>
      </c>
      <c r="R153" s="10">
        <v>0</v>
      </c>
      <c r="S153" s="10">
        <v>0</v>
      </c>
      <c r="T153" s="10">
        <v>0</v>
      </c>
      <c r="U153" s="10">
        <v>0</v>
      </c>
      <c r="V153" s="10">
        <v>0</v>
      </c>
      <c r="W153" s="10">
        <v>0</v>
      </c>
      <c r="X153" s="10">
        <v>0</v>
      </c>
      <c r="Y153" s="105">
        <v>67.722478450802782</v>
      </c>
      <c r="Z153" s="121">
        <v>36.355413055225874</v>
      </c>
      <c r="AA153" s="10">
        <v>27.616522329856998</v>
      </c>
      <c r="AB153" s="10">
        <v>0.19281208306000008</v>
      </c>
      <c r="AC153" s="10">
        <v>0</v>
      </c>
      <c r="AD153" s="10">
        <v>0</v>
      </c>
      <c r="AE153" s="10">
        <v>0</v>
      </c>
      <c r="AF153" s="10">
        <v>0</v>
      </c>
      <c r="AG153" s="10">
        <v>1.2581875413715806</v>
      </c>
      <c r="AH153" s="10">
        <v>0.40320600000000001</v>
      </c>
      <c r="AI153" s="10">
        <v>0</v>
      </c>
      <c r="AJ153" s="10">
        <v>0</v>
      </c>
      <c r="AK153" s="10">
        <v>0</v>
      </c>
      <c r="AL153" s="10">
        <v>0</v>
      </c>
      <c r="AM153" s="10">
        <v>0</v>
      </c>
      <c r="AN153" s="10">
        <v>0</v>
      </c>
      <c r="AO153" s="10">
        <v>0</v>
      </c>
      <c r="AP153" s="78">
        <v>0</v>
      </c>
      <c r="AQ153" s="10">
        <v>0</v>
      </c>
      <c r="AR153" s="10">
        <v>0</v>
      </c>
      <c r="AS153" s="13">
        <v>0</v>
      </c>
      <c r="AT153" s="86">
        <v>65.826141009514458</v>
      </c>
      <c r="AU153" s="160">
        <v>-2.8001595403303568E-2</v>
      </c>
      <c r="AV153" s="84"/>
      <c r="AW153" s="25"/>
      <c r="AX153" s="24"/>
      <c r="AY153" s="60"/>
      <c r="AZ153" s="60"/>
      <c r="BA153" s="60"/>
      <c r="BB153" s="14"/>
    </row>
    <row r="154" spans="1:54" ht="12.75" customHeight="1" x14ac:dyDescent="0.2">
      <c r="A154" s="109" t="s">
        <v>1132</v>
      </c>
      <c r="B154" s="1" t="s">
        <v>52</v>
      </c>
      <c r="C154" s="54" t="s">
        <v>53</v>
      </c>
      <c r="D154" s="109">
        <v>5.3015629999999998</v>
      </c>
      <c r="E154" s="10">
        <v>3.4862262798629997</v>
      </c>
      <c r="F154" s="10">
        <v>1.6739672431000042E-2</v>
      </c>
      <c r="G154" s="10">
        <v>-7.4475E-2</v>
      </c>
      <c r="H154" s="10">
        <v>0</v>
      </c>
      <c r="I154" s="10">
        <v>0</v>
      </c>
      <c r="J154" s="10">
        <v>0</v>
      </c>
      <c r="K154" s="10">
        <v>8.5470000000000008E-3</v>
      </c>
      <c r="L154" s="10">
        <v>7.8549999999999991E-3</v>
      </c>
      <c r="M154" s="10">
        <v>0</v>
      </c>
      <c r="N154" s="10">
        <v>1.6386350240000003</v>
      </c>
      <c r="O154" s="10">
        <v>5.3619346155404238E-3</v>
      </c>
      <c r="P154" s="10">
        <v>6.1010506122986204E-2</v>
      </c>
      <c r="Q154" s="10">
        <v>0.26511299999999999</v>
      </c>
      <c r="R154" s="10">
        <v>0</v>
      </c>
      <c r="S154" s="10">
        <v>0</v>
      </c>
      <c r="T154" s="10">
        <v>0</v>
      </c>
      <c r="U154" s="10">
        <v>0</v>
      </c>
      <c r="V154" s="10">
        <v>0</v>
      </c>
      <c r="W154" s="10">
        <v>0</v>
      </c>
      <c r="X154" s="10">
        <v>0</v>
      </c>
      <c r="Y154" s="105">
        <v>10.716576417032526</v>
      </c>
      <c r="Z154" s="121">
        <v>5.3543465862548949</v>
      </c>
      <c r="AA154" s="10">
        <v>2.9744274404529998</v>
      </c>
      <c r="AB154" s="10">
        <v>2.3435541402999777E-2</v>
      </c>
      <c r="AC154" s="10">
        <v>-7.4475E-2</v>
      </c>
      <c r="AD154" s="10">
        <v>0</v>
      </c>
      <c r="AE154" s="10">
        <v>0</v>
      </c>
      <c r="AF154" s="10">
        <v>0</v>
      </c>
      <c r="AG154" s="10">
        <v>0</v>
      </c>
      <c r="AH154" s="10">
        <v>5.6993000000000002E-2</v>
      </c>
      <c r="AI154" s="10">
        <v>2.1821571075555561</v>
      </c>
      <c r="AJ154" s="10">
        <v>5.3077594113582647E-3</v>
      </c>
      <c r="AK154" s="10">
        <v>1.3465446290686561E-2</v>
      </c>
      <c r="AL154" s="10">
        <v>0.23329900000000001</v>
      </c>
      <c r="AM154" s="10">
        <v>0</v>
      </c>
      <c r="AN154" s="10">
        <v>0</v>
      </c>
      <c r="AO154" s="10">
        <v>0</v>
      </c>
      <c r="AP154" s="78">
        <v>0</v>
      </c>
      <c r="AQ154" s="10">
        <v>0</v>
      </c>
      <c r="AR154" s="10">
        <v>0</v>
      </c>
      <c r="AS154" s="13">
        <v>0</v>
      </c>
      <c r="AT154" s="86">
        <v>10.768956881368496</v>
      </c>
      <c r="AU154" s="160">
        <v>4.8877983320044669E-3</v>
      </c>
      <c r="AV154" s="84"/>
      <c r="AW154" s="25"/>
      <c r="AX154" s="24"/>
      <c r="AY154" s="60"/>
      <c r="AZ154" s="60"/>
      <c r="BA154" s="60"/>
      <c r="BB154" s="14"/>
    </row>
    <row r="155" spans="1:54" x14ac:dyDescent="0.2">
      <c r="A155" s="109" t="s">
        <v>1149</v>
      </c>
      <c r="B155" s="1" t="s">
        <v>54</v>
      </c>
      <c r="C155" s="54" t="s">
        <v>55</v>
      </c>
      <c r="D155" s="109">
        <v>79.457213120000006</v>
      </c>
      <c r="E155" s="10">
        <v>163.58831094778799</v>
      </c>
      <c r="F155" s="10">
        <v>0.77515699046200515</v>
      </c>
      <c r="G155" s="10">
        <v>0</v>
      </c>
      <c r="H155" s="10">
        <v>0</v>
      </c>
      <c r="I155" s="10">
        <v>0</v>
      </c>
      <c r="J155" s="10">
        <v>7.5247999999999982E-2</v>
      </c>
      <c r="K155" s="10">
        <v>8.5470000000000008E-3</v>
      </c>
      <c r="L155" s="10">
        <v>7.8549999999999991E-3</v>
      </c>
      <c r="M155" s="10">
        <v>0</v>
      </c>
      <c r="N155" s="10">
        <v>5.0810737122222225</v>
      </c>
      <c r="O155" s="10">
        <v>0.24520000923353472</v>
      </c>
      <c r="P155" s="10">
        <v>0.20367299499846625</v>
      </c>
      <c r="Q155" s="10">
        <v>3.057709</v>
      </c>
      <c r="R155" s="10">
        <v>0.1</v>
      </c>
      <c r="S155" s="10">
        <v>0</v>
      </c>
      <c r="T155" s="10">
        <v>0</v>
      </c>
      <c r="U155" s="10">
        <v>0.207374</v>
      </c>
      <c r="V155" s="10">
        <v>18.189</v>
      </c>
      <c r="W155" s="10">
        <v>0.78785300000000003</v>
      </c>
      <c r="X155" s="10">
        <v>7.9464069999999998</v>
      </c>
      <c r="Y155" s="105">
        <v>279.73062077470422</v>
      </c>
      <c r="Z155" s="121">
        <v>79.846831715687898</v>
      </c>
      <c r="AA155" s="10">
        <v>137.90464773701302</v>
      </c>
      <c r="AB155" s="10">
        <v>1.0852197866470068</v>
      </c>
      <c r="AC155" s="10">
        <v>0</v>
      </c>
      <c r="AD155" s="10">
        <v>0</v>
      </c>
      <c r="AE155" s="10">
        <v>0</v>
      </c>
      <c r="AF155" s="10">
        <v>5.0165333333333319E-2</v>
      </c>
      <c r="AG155" s="10">
        <v>0</v>
      </c>
      <c r="AH155" s="10">
        <v>1.0373870000000001</v>
      </c>
      <c r="AI155" s="10">
        <v>5.9344859211111105</v>
      </c>
      <c r="AJ155" s="10">
        <v>0.24272258988433304</v>
      </c>
      <c r="AK155" s="10">
        <v>9.2734195861947616E-2</v>
      </c>
      <c r="AL155" s="10">
        <v>2.8301820000000002</v>
      </c>
      <c r="AM155" s="10">
        <v>0</v>
      </c>
      <c r="AN155" s="10">
        <v>0</v>
      </c>
      <c r="AO155" s="10">
        <v>0.15467600000000001</v>
      </c>
      <c r="AP155" s="78">
        <v>18.189</v>
      </c>
      <c r="AQ155" s="10">
        <v>0.78785300000000003</v>
      </c>
      <c r="AR155" s="10">
        <v>16.472999999999999</v>
      </c>
      <c r="AS155" s="13">
        <v>0</v>
      </c>
      <c r="AT155" s="86">
        <v>264.62890527953863</v>
      </c>
      <c r="AU155" s="160">
        <v>-5.3986637048678891E-2</v>
      </c>
      <c r="AV155" s="84"/>
      <c r="AW155" s="25"/>
      <c r="AX155" s="24"/>
      <c r="AY155" s="60"/>
      <c r="AZ155" s="60"/>
      <c r="BA155" s="60"/>
      <c r="BB155" s="14"/>
    </row>
    <row r="156" spans="1:54" ht="12.75" customHeight="1" x14ac:dyDescent="0.2">
      <c r="A156" s="109" t="s">
        <v>1132</v>
      </c>
      <c r="B156" s="1" t="s">
        <v>56</v>
      </c>
      <c r="C156" s="54" t="s">
        <v>57</v>
      </c>
      <c r="D156" s="109">
        <v>6.2980669999999996</v>
      </c>
      <c r="E156" s="10">
        <v>5.899697139573</v>
      </c>
      <c r="F156" s="10">
        <v>2.9480492360999807E-2</v>
      </c>
      <c r="G156" s="10">
        <v>0</v>
      </c>
      <c r="H156" s="10">
        <v>0</v>
      </c>
      <c r="I156" s="10">
        <v>0</v>
      </c>
      <c r="J156" s="10">
        <v>0</v>
      </c>
      <c r="K156" s="10">
        <v>8.5470000000000008E-3</v>
      </c>
      <c r="L156" s="10">
        <v>7.8549999999999991E-3</v>
      </c>
      <c r="M156" s="10">
        <v>0</v>
      </c>
      <c r="N156" s="10">
        <v>0.7040016835555557</v>
      </c>
      <c r="O156" s="10">
        <v>9.2731204500964282E-3</v>
      </c>
      <c r="P156" s="10">
        <v>8.5792770185241798E-2</v>
      </c>
      <c r="Q156" s="10">
        <v>0.69667199999999996</v>
      </c>
      <c r="R156" s="10">
        <v>0</v>
      </c>
      <c r="S156" s="10">
        <v>0</v>
      </c>
      <c r="T156" s="10">
        <v>0</v>
      </c>
      <c r="U156" s="10">
        <v>0</v>
      </c>
      <c r="V156" s="10">
        <v>0</v>
      </c>
      <c r="W156" s="10">
        <v>0</v>
      </c>
      <c r="X156" s="10">
        <v>0</v>
      </c>
      <c r="Y156" s="105">
        <v>13.739386206124891</v>
      </c>
      <c r="Z156" s="121">
        <v>6.320388420433769</v>
      </c>
      <c r="AA156" s="10">
        <v>4.9785836469449993</v>
      </c>
      <c r="AB156" s="10">
        <v>4.1272689305000006E-2</v>
      </c>
      <c r="AC156" s="10">
        <v>0</v>
      </c>
      <c r="AD156" s="10">
        <v>0</v>
      </c>
      <c r="AE156" s="10">
        <v>0</v>
      </c>
      <c r="AF156" s="10">
        <v>0</v>
      </c>
      <c r="AG156" s="10">
        <v>0</v>
      </c>
      <c r="AH156" s="10">
        <v>7.5262999999999997E-2</v>
      </c>
      <c r="AI156" s="10">
        <v>0.98239854222222234</v>
      </c>
      <c r="AJ156" s="10">
        <v>9.179427924951921E-3</v>
      </c>
      <c r="AK156" s="10">
        <v>2.7129739887740791E-2</v>
      </c>
      <c r="AL156" s="10">
        <v>0.69667199999999996</v>
      </c>
      <c r="AM156" s="10">
        <v>0</v>
      </c>
      <c r="AN156" s="10">
        <v>0</v>
      </c>
      <c r="AO156" s="10">
        <v>0</v>
      </c>
      <c r="AP156" s="78">
        <v>0</v>
      </c>
      <c r="AQ156" s="10">
        <v>0</v>
      </c>
      <c r="AR156" s="10">
        <v>0</v>
      </c>
      <c r="AS156" s="13">
        <v>0</v>
      </c>
      <c r="AT156" s="86">
        <v>13.130887466718683</v>
      </c>
      <c r="AU156" s="160">
        <v>-4.4288640720714666E-2</v>
      </c>
      <c r="AV156" s="84"/>
      <c r="AW156" s="25"/>
      <c r="AX156" s="24"/>
      <c r="AY156" s="60"/>
      <c r="AZ156" s="60"/>
      <c r="BA156" s="60"/>
      <c r="BB156" s="14"/>
    </row>
    <row r="157" spans="1:54" ht="12.75" customHeight="1" x14ac:dyDescent="0.2">
      <c r="A157" s="109" t="s">
        <v>1132</v>
      </c>
      <c r="B157" s="1" t="s">
        <v>58</v>
      </c>
      <c r="C157" s="54" t="s">
        <v>59</v>
      </c>
      <c r="D157" s="109">
        <v>12.858577</v>
      </c>
      <c r="E157" s="10">
        <v>7.394625696746</v>
      </c>
      <c r="F157" s="10">
        <v>3.5383482410999943E-2</v>
      </c>
      <c r="G157" s="10">
        <v>-4.5880999999999998E-2</v>
      </c>
      <c r="H157" s="10">
        <v>0</v>
      </c>
      <c r="I157" s="10">
        <v>0</v>
      </c>
      <c r="J157" s="10">
        <v>0</v>
      </c>
      <c r="K157" s="10">
        <v>8.5470000000000008E-3</v>
      </c>
      <c r="L157" s="10">
        <v>7.8549999999999991E-3</v>
      </c>
      <c r="M157" s="10">
        <v>0</v>
      </c>
      <c r="N157" s="10">
        <v>1.089375816888889</v>
      </c>
      <c r="O157" s="10">
        <v>1.1351188344601621E-2</v>
      </c>
      <c r="P157" s="10">
        <v>7.9095234457552524E-2</v>
      </c>
      <c r="Q157" s="10">
        <v>0.60502900000000004</v>
      </c>
      <c r="R157" s="10">
        <v>0</v>
      </c>
      <c r="S157" s="10">
        <v>0</v>
      </c>
      <c r="T157" s="10">
        <v>0</v>
      </c>
      <c r="U157" s="10">
        <v>0</v>
      </c>
      <c r="V157" s="10">
        <v>0</v>
      </c>
      <c r="W157" s="10">
        <v>0</v>
      </c>
      <c r="X157" s="10">
        <v>0</v>
      </c>
      <c r="Y157" s="105">
        <v>22.043958418848042</v>
      </c>
      <c r="Z157" s="121">
        <v>12.918697736656444</v>
      </c>
      <c r="AA157" s="10">
        <v>6.3014992227670001</v>
      </c>
      <c r="AB157" s="10">
        <v>4.9536875376000072E-2</v>
      </c>
      <c r="AC157" s="10">
        <v>-4.5880999999999998E-2</v>
      </c>
      <c r="AD157" s="10">
        <v>0</v>
      </c>
      <c r="AE157" s="10">
        <v>0</v>
      </c>
      <c r="AF157" s="10">
        <v>0</v>
      </c>
      <c r="AG157" s="10">
        <v>0</v>
      </c>
      <c r="AH157" s="10">
        <v>0.13975499999999999</v>
      </c>
      <c r="AI157" s="10">
        <v>1.4817911324444446</v>
      </c>
      <c r="AJ157" s="10">
        <v>1.1236499712536504E-2</v>
      </c>
      <c r="AK157" s="10">
        <v>2.2966175302613301E-2</v>
      </c>
      <c r="AL157" s="10">
        <v>0.52713699999999997</v>
      </c>
      <c r="AM157" s="10">
        <v>0</v>
      </c>
      <c r="AN157" s="10">
        <v>0</v>
      </c>
      <c r="AO157" s="10">
        <v>0</v>
      </c>
      <c r="AP157" s="78">
        <v>0</v>
      </c>
      <c r="AQ157" s="10">
        <v>0</v>
      </c>
      <c r="AR157" s="10">
        <v>0</v>
      </c>
      <c r="AS157" s="13">
        <v>0</v>
      </c>
      <c r="AT157" s="86">
        <v>21.40673864225904</v>
      </c>
      <c r="AU157" s="160">
        <v>-2.8906776382056985E-2</v>
      </c>
      <c r="AV157" s="84"/>
      <c r="AW157" s="25"/>
      <c r="AX157" s="24"/>
      <c r="AY157" s="60"/>
      <c r="AZ157" s="60"/>
      <c r="BA157" s="60"/>
      <c r="BB157" s="14"/>
    </row>
    <row r="158" spans="1:54" ht="12.75" customHeight="1" x14ac:dyDescent="0.2">
      <c r="A158" s="109" t="s">
        <v>1149</v>
      </c>
      <c r="B158" s="1" t="s">
        <v>60</v>
      </c>
      <c r="C158" s="54" t="s">
        <v>61</v>
      </c>
      <c r="D158" s="109">
        <v>95.067493999999996</v>
      </c>
      <c r="E158" s="10">
        <v>79.506594675903003</v>
      </c>
      <c r="F158" s="10">
        <v>0.37510711301499605</v>
      </c>
      <c r="G158" s="10">
        <v>0</v>
      </c>
      <c r="H158" s="10">
        <v>0</v>
      </c>
      <c r="I158" s="10">
        <v>0</v>
      </c>
      <c r="J158" s="10">
        <v>5.0925999999999999E-2</v>
      </c>
      <c r="K158" s="10">
        <v>8.5470000000000008E-3</v>
      </c>
      <c r="L158" s="10">
        <v>7.8549999999999991E-3</v>
      </c>
      <c r="M158" s="10">
        <v>0</v>
      </c>
      <c r="N158" s="10">
        <v>2.9455884633333334</v>
      </c>
      <c r="O158" s="10">
        <v>0.11799034419330405</v>
      </c>
      <c r="P158" s="10">
        <v>0.11972940906163777</v>
      </c>
      <c r="Q158" s="10">
        <v>1.56511</v>
      </c>
      <c r="R158" s="10">
        <v>0.1</v>
      </c>
      <c r="S158" s="10">
        <v>0</v>
      </c>
      <c r="T158" s="10">
        <v>0</v>
      </c>
      <c r="U158" s="10">
        <v>0.17515900000000001</v>
      </c>
      <c r="V158" s="10">
        <v>9.1460000000000008</v>
      </c>
      <c r="W158" s="10">
        <v>1.2232989999999999</v>
      </c>
      <c r="X158" s="10">
        <v>6.5369020000000004</v>
      </c>
      <c r="Y158" s="105">
        <v>196.94630200550631</v>
      </c>
      <c r="Z158" s="121">
        <v>95.286582157981925</v>
      </c>
      <c r="AA158" s="10">
        <v>67.795855610217004</v>
      </c>
      <c r="AB158" s="10">
        <v>0.52514995822200183</v>
      </c>
      <c r="AC158" s="10">
        <v>0</v>
      </c>
      <c r="AD158" s="10">
        <v>0</v>
      </c>
      <c r="AE158" s="10">
        <v>0</v>
      </c>
      <c r="AF158" s="10">
        <v>3.3950666666666671E-2</v>
      </c>
      <c r="AG158" s="10">
        <v>0</v>
      </c>
      <c r="AH158" s="10">
        <v>1.0523100000000001</v>
      </c>
      <c r="AI158" s="10">
        <v>3.7509586944444444</v>
      </c>
      <c r="AJ158" s="10">
        <v>0.11679820899462609</v>
      </c>
      <c r="AK158" s="10">
        <v>4.5849196619507857E-2</v>
      </c>
      <c r="AL158" s="10">
        <v>1.3649389999999999</v>
      </c>
      <c r="AM158" s="10">
        <v>0</v>
      </c>
      <c r="AN158" s="10">
        <v>0</v>
      </c>
      <c r="AO158" s="10">
        <v>0.13064799999999999</v>
      </c>
      <c r="AP158" s="78">
        <v>9.1460000000000008</v>
      </c>
      <c r="AQ158" s="10">
        <v>1.2232989999999999</v>
      </c>
      <c r="AR158" s="10">
        <v>13.183</v>
      </c>
      <c r="AS158" s="13">
        <v>0</v>
      </c>
      <c r="AT158" s="86">
        <v>193.65534049314618</v>
      </c>
      <c r="AU158" s="160">
        <v>-1.6709943161401005E-2</v>
      </c>
      <c r="AV158" s="84"/>
      <c r="AW158" s="25"/>
      <c r="AX158" s="24"/>
      <c r="AY158" s="60"/>
      <c r="AZ158" s="60"/>
      <c r="BA158" s="60"/>
      <c r="BB158" s="14"/>
    </row>
    <row r="159" spans="1:54" ht="12.75" customHeight="1" x14ac:dyDescent="0.2">
      <c r="A159" s="109" t="s">
        <v>1132</v>
      </c>
      <c r="B159" s="1" t="s">
        <v>62</v>
      </c>
      <c r="C159" s="54" t="s">
        <v>63</v>
      </c>
      <c r="D159" s="109">
        <v>5.7007500000000002</v>
      </c>
      <c r="E159" s="10">
        <v>2.7548712536309998</v>
      </c>
      <c r="F159" s="10">
        <v>1.3066441562999971E-2</v>
      </c>
      <c r="G159" s="10">
        <v>-0.107041</v>
      </c>
      <c r="H159" s="10">
        <v>0</v>
      </c>
      <c r="I159" s="10">
        <v>0</v>
      </c>
      <c r="J159" s="10">
        <v>0</v>
      </c>
      <c r="K159" s="10">
        <v>8.5470000000000008E-3</v>
      </c>
      <c r="L159" s="10">
        <v>7.8549999999999991E-3</v>
      </c>
      <c r="M159" s="10">
        <v>0</v>
      </c>
      <c r="N159" s="10">
        <v>1.2118891955555557</v>
      </c>
      <c r="O159" s="10">
        <v>4.1899553974052732E-3</v>
      </c>
      <c r="P159" s="10">
        <v>5.9168521435925228E-2</v>
      </c>
      <c r="Q159" s="10">
        <v>0.22014600000000001</v>
      </c>
      <c r="R159" s="10">
        <v>0</v>
      </c>
      <c r="S159" s="10">
        <v>0</v>
      </c>
      <c r="T159" s="10">
        <v>0</v>
      </c>
      <c r="U159" s="10">
        <v>0</v>
      </c>
      <c r="V159" s="10">
        <v>0</v>
      </c>
      <c r="W159" s="10">
        <v>0</v>
      </c>
      <c r="X159" s="10">
        <v>0</v>
      </c>
      <c r="Y159" s="105">
        <v>9.873442367582884</v>
      </c>
      <c r="Z159" s="121">
        <v>5.7318097783310442</v>
      </c>
      <c r="AA159" s="10">
        <v>2.369622921096</v>
      </c>
      <c r="AB159" s="10">
        <v>1.8293018188999966E-2</v>
      </c>
      <c r="AC159" s="10">
        <v>-0.107041</v>
      </c>
      <c r="AD159" s="10">
        <v>0</v>
      </c>
      <c r="AE159" s="10">
        <v>0</v>
      </c>
      <c r="AF159" s="10">
        <v>0</v>
      </c>
      <c r="AG159" s="10">
        <v>0</v>
      </c>
      <c r="AH159" s="10">
        <v>5.9443000000000003E-2</v>
      </c>
      <c r="AI159" s="10">
        <v>1.5829809004444444</v>
      </c>
      <c r="AJ159" s="10">
        <v>4.1476214814879326E-3</v>
      </c>
      <c r="AK159" s="10">
        <v>1.2752772206665722E-2</v>
      </c>
      <c r="AL159" s="10">
        <v>0.19384699999999999</v>
      </c>
      <c r="AM159" s="10">
        <v>0</v>
      </c>
      <c r="AN159" s="10">
        <v>0</v>
      </c>
      <c r="AO159" s="10">
        <v>0</v>
      </c>
      <c r="AP159" s="78">
        <v>0</v>
      </c>
      <c r="AQ159" s="10">
        <v>0</v>
      </c>
      <c r="AR159" s="10">
        <v>0</v>
      </c>
      <c r="AS159" s="13">
        <v>0</v>
      </c>
      <c r="AT159" s="86">
        <v>9.865856011748642</v>
      </c>
      <c r="AU159" s="160">
        <v>-7.6835976266493948E-4</v>
      </c>
      <c r="AV159" s="84"/>
      <c r="AW159" s="25"/>
      <c r="AX159" s="24"/>
      <c r="AY159" s="60"/>
      <c r="AZ159" s="60"/>
      <c r="BA159" s="60"/>
      <c r="BB159" s="14"/>
    </row>
    <row r="160" spans="1:54" ht="12.75" customHeight="1" x14ac:dyDescent="0.2">
      <c r="A160" s="109" t="s">
        <v>1165</v>
      </c>
      <c r="B160" s="1" t="s">
        <v>64</v>
      </c>
      <c r="C160" s="54" t="s">
        <v>65</v>
      </c>
      <c r="D160" s="109">
        <v>31.070665000000002</v>
      </c>
      <c r="E160" s="10">
        <v>57.368795456998001</v>
      </c>
      <c r="F160" s="10">
        <v>0.26936400152899326</v>
      </c>
      <c r="G160" s="10">
        <v>-6.2839999999999997E-3</v>
      </c>
      <c r="H160" s="10">
        <v>0</v>
      </c>
      <c r="I160" s="10">
        <v>6.777E-3</v>
      </c>
      <c r="J160" s="10">
        <v>1.8286999999999998E-2</v>
      </c>
      <c r="K160" s="10">
        <v>8.5470000000000008E-3</v>
      </c>
      <c r="L160" s="10">
        <v>7.8549999999999991E-3</v>
      </c>
      <c r="M160" s="10">
        <v>0</v>
      </c>
      <c r="N160" s="10">
        <v>1.3325595655555555</v>
      </c>
      <c r="O160" s="10">
        <v>8.5283759274357246E-2</v>
      </c>
      <c r="P160" s="10">
        <v>0.10570117265638074</v>
      </c>
      <c r="Q160" s="10">
        <v>0.98276399999999997</v>
      </c>
      <c r="R160" s="10">
        <v>0</v>
      </c>
      <c r="S160" s="10">
        <v>0</v>
      </c>
      <c r="T160" s="10">
        <v>0</v>
      </c>
      <c r="U160" s="10">
        <v>9.0507000000000004E-2</v>
      </c>
      <c r="V160" s="10">
        <v>8.4860000000000007</v>
      </c>
      <c r="W160" s="10">
        <v>0.487846</v>
      </c>
      <c r="X160" s="10">
        <v>3.3391769999999998</v>
      </c>
      <c r="Y160" s="105">
        <v>103.65384495601333</v>
      </c>
      <c r="Z160" s="121">
        <v>31.319611238144283</v>
      </c>
      <c r="AA160" s="10">
        <v>48.336924488672004</v>
      </c>
      <c r="AB160" s="10">
        <v>0.37710960214000194</v>
      </c>
      <c r="AC160" s="10">
        <v>-6.2839999999999997E-3</v>
      </c>
      <c r="AD160" s="10">
        <v>0</v>
      </c>
      <c r="AE160" s="10">
        <v>6.777E-3</v>
      </c>
      <c r="AF160" s="10">
        <v>1.2191333333333332E-2</v>
      </c>
      <c r="AG160" s="10">
        <v>0</v>
      </c>
      <c r="AH160" s="10">
        <v>0.41109000000000001</v>
      </c>
      <c r="AI160" s="10">
        <v>1.6833453233333333</v>
      </c>
      <c r="AJ160" s="10">
        <v>8.4422080532747912E-2</v>
      </c>
      <c r="AK160" s="10">
        <v>3.7634909492703268E-2</v>
      </c>
      <c r="AL160" s="10">
        <v>0.89904200000000001</v>
      </c>
      <c r="AM160" s="10">
        <v>0</v>
      </c>
      <c r="AN160" s="10">
        <v>0</v>
      </c>
      <c r="AO160" s="10">
        <v>6.7507999999999999E-2</v>
      </c>
      <c r="AP160" s="78">
        <v>8.4860000000000007</v>
      </c>
      <c r="AQ160" s="10">
        <v>0.487846</v>
      </c>
      <c r="AR160" s="10">
        <v>6.6509999999999998</v>
      </c>
      <c r="AS160" s="13">
        <v>0</v>
      </c>
      <c r="AT160" s="86">
        <v>98.85421797564841</v>
      </c>
      <c r="AU160" s="160">
        <v>-4.6304379566447298E-2</v>
      </c>
      <c r="AV160" s="84"/>
      <c r="AW160" s="25"/>
      <c r="AX160" s="24"/>
      <c r="AY160" s="60"/>
      <c r="AZ160" s="60"/>
      <c r="BA160" s="60"/>
      <c r="BB160" s="14"/>
    </row>
    <row r="161" spans="1:54" ht="12.75" customHeight="1" x14ac:dyDescent="0.2">
      <c r="A161" s="109" t="s">
        <v>1132</v>
      </c>
      <c r="B161" s="1" t="s">
        <v>66</v>
      </c>
      <c r="C161" s="54" t="s">
        <v>67</v>
      </c>
      <c r="D161" s="109">
        <v>5.5974329999999997</v>
      </c>
      <c r="E161" s="10">
        <v>8.331587817122001</v>
      </c>
      <c r="F161" s="10">
        <v>3.6111144101999698E-2</v>
      </c>
      <c r="G161" s="10">
        <v>0</v>
      </c>
      <c r="H161" s="10">
        <v>0</v>
      </c>
      <c r="I161" s="10">
        <v>0</v>
      </c>
      <c r="J161" s="10">
        <v>0</v>
      </c>
      <c r="K161" s="10">
        <v>8.5470000000000008E-3</v>
      </c>
      <c r="L161" s="10">
        <v>7.8549999999999991E-3</v>
      </c>
      <c r="M161" s="10">
        <v>0</v>
      </c>
      <c r="N161" s="10">
        <v>0.88631455288888894</v>
      </c>
      <c r="O161" s="10">
        <v>1.1454162433074792E-2</v>
      </c>
      <c r="P161" s="10">
        <v>0.10106041246401744</v>
      </c>
      <c r="Q161" s="10">
        <v>0.91847900000000005</v>
      </c>
      <c r="R161" s="10">
        <v>0</v>
      </c>
      <c r="S161" s="10">
        <v>0</v>
      </c>
      <c r="T161" s="10">
        <v>0</v>
      </c>
      <c r="U161" s="10">
        <v>0</v>
      </c>
      <c r="V161" s="10">
        <v>0</v>
      </c>
      <c r="W161" s="10">
        <v>0</v>
      </c>
      <c r="X161" s="10">
        <v>0</v>
      </c>
      <c r="Y161" s="105">
        <v>15.898842089009982</v>
      </c>
      <c r="Z161" s="121">
        <v>5.6118265257506375</v>
      </c>
      <c r="AA161" s="10">
        <v>7.1939038158550002</v>
      </c>
      <c r="AB161" s="10">
        <v>5.0555601743999867E-2</v>
      </c>
      <c r="AC161" s="10">
        <v>0</v>
      </c>
      <c r="AD161" s="10">
        <v>0</v>
      </c>
      <c r="AE161" s="10">
        <v>0</v>
      </c>
      <c r="AF161" s="10">
        <v>0</v>
      </c>
      <c r="AG161" s="10">
        <v>0</v>
      </c>
      <c r="AH161" s="10">
        <v>6.9738999999999995E-2</v>
      </c>
      <c r="AI161" s="10">
        <v>1.0058567342222224</v>
      </c>
      <c r="AJ161" s="10">
        <v>1.1338433385064961E-2</v>
      </c>
      <c r="AK161" s="10">
        <v>3.5614766383929096E-2</v>
      </c>
      <c r="AL161" s="10">
        <v>0.80012399999999995</v>
      </c>
      <c r="AM161" s="10">
        <v>0</v>
      </c>
      <c r="AN161" s="10">
        <v>0</v>
      </c>
      <c r="AO161" s="10">
        <v>0</v>
      </c>
      <c r="AP161" s="78">
        <v>0</v>
      </c>
      <c r="AQ161" s="10">
        <v>0</v>
      </c>
      <c r="AR161" s="10">
        <v>0</v>
      </c>
      <c r="AS161" s="13">
        <v>0.10235731797248704</v>
      </c>
      <c r="AT161" s="86">
        <v>14.881316195313342</v>
      </c>
      <c r="AU161" s="160">
        <v>-6.4000000000000029E-2</v>
      </c>
      <c r="AV161" s="84"/>
      <c r="AW161" s="25"/>
      <c r="AX161" s="24"/>
      <c r="AY161" s="60"/>
      <c r="AZ161" s="60"/>
      <c r="BA161" s="60"/>
      <c r="BB161" s="14"/>
    </row>
    <row r="162" spans="1:54" ht="12.75" customHeight="1" x14ac:dyDescent="0.2">
      <c r="A162" s="109" t="s">
        <v>1132</v>
      </c>
      <c r="B162" s="1" t="s">
        <v>68</v>
      </c>
      <c r="C162" s="54" t="s">
        <v>69</v>
      </c>
      <c r="D162" s="109">
        <v>7.326066</v>
      </c>
      <c r="E162" s="10">
        <v>6.4936906733440001</v>
      </c>
      <c r="F162" s="10">
        <v>3.1651589800000192E-2</v>
      </c>
      <c r="G162" s="10">
        <v>0</v>
      </c>
      <c r="H162" s="10">
        <v>0</v>
      </c>
      <c r="I162" s="10">
        <v>0</v>
      </c>
      <c r="J162" s="10">
        <v>0</v>
      </c>
      <c r="K162" s="10">
        <v>8.5470000000000008E-3</v>
      </c>
      <c r="L162" s="10">
        <v>7.8549999999999991E-3</v>
      </c>
      <c r="M162" s="10">
        <v>0</v>
      </c>
      <c r="N162" s="10">
        <v>0.78362605155555554</v>
      </c>
      <c r="O162" s="10">
        <v>1.0069226068995657E-2</v>
      </c>
      <c r="P162" s="10">
        <v>8.8549712251192639E-2</v>
      </c>
      <c r="Q162" s="10">
        <v>0.69137099999999996</v>
      </c>
      <c r="R162" s="10">
        <v>0</v>
      </c>
      <c r="S162" s="10">
        <v>0</v>
      </c>
      <c r="T162" s="10">
        <v>0</v>
      </c>
      <c r="U162" s="10">
        <v>0</v>
      </c>
      <c r="V162" s="10">
        <v>0</v>
      </c>
      <c r="W162" s="10">
        <v>0</v>
      </c>
      <c r="X162" s="10">
        <v>0</v>
      </c>
      <c r="Y162" s="105">
        <v>15.441426253019744</v>
      </c>
      <c r="Z162" s="121">
        <v>7.3695254113867028</v>
      </c>
      <c r="AA162" s="10">
        <v>5.495523074926</v>
      </c>
      <c r="AB162" s="10">
        <v>4.431222571900021E-2</v>
      </c>
      <c r="AC162" s="10">
        <v>0</v>
      </c>
      <c r="AD162" s="10">
        <v>0</v>
      </c>
      <c r="AE162" s="10">
        <v>0</v>
      </c>
      <c r="AF162" s="10">
        <v>0</v>
      </c>
      <c r="AG162" s="10">
        <v>0</v>
      </c>
      <c r="AH162" s="10">
        <v>8.5238999999999995E-2</v>
      </c>
      <c r="AI162" s="10">
        <v>1.0769853173333332</v>
      </c>
      <c r="AJ162" s="10">
        <v>9.9674899574319058E-3</v>
      </c>
      <c r="AK162" s="10">
        <v>2.8227507273714356E-2</v>
      </c>
      <c r="AL162" s="10">
        <v>0.604105</v>
      </c>
      <c r="AM162" s="10">
        <v>0</v>
      </c>
      <c r="AN162" s="10">
        <v>0</v>
      </c>
      <c r="AO162" s="10">
        <v>0</v>
      </c>
      <c r="AP162" s="78">
        <v>0</v>
      </c>
      <c r="AQ162" s="10">
        <v>0</v>
      </c>
      <c r="AR162" s="10">
        <v>0</v>
      </c>
      <c r="AS162" s="13">
        <v>0</v>
      </c>
      <c r="AT162" s="86">
        <v>14.713885026596182</v>
      </c>
      <c r="AU162" s="160">
        <v>-4.7116193446268113E-2</v>
      </c>
      <c r="AV162" s="84"/>
      <c r="AW162" s="25"/>
      <c r="AX162" s="24"/>
      <c r="AY162" s="60"/>
      <c r="AZ162" s="60"/>
      <c r="BA162" s="60"/>
      <c r="BB162" s="14"/>
    </row>
    <row r="163" spans="1:54" ht="12.75" customHeight="1" x14ac:dyDescent="0.2">
      <c r="A163" s="109" t="s">
        <v>1149</v>
      </c>
      <c r="B163" s="1" t="s">
        <v>70</v>
      </c>
      <c r="C163" s="54" t="s">
        <v>71</v>
      </c>
      <c r="D163" s="109">
        <v>95.833117999999999</v>
      </c>
      <c r="E163" s="10">
        <v>71.471129519262007</v>
      </c>
      <c r="F163" s="10">
        <v>0.3267212653429955</v>
      </c>
      <c r="G163" s="10">
        <v>0</v>
      </c>
      <c r="H163" s="10">
        <v>0</v>
      </c>
      <c r="I163" s="10">
        <v>0</v>
      </c>
      <c r="J163" s="10">
        <v>7.7527999999999986E-2</v>
      </c>
      <c r="K163" s="10">
        <v>8.5470000000000008E-3</v>
      </c>
      <c r="L163" s="10">
        <v>7.8549999999999991E-3</v>
      </c>
      <c r="M163" s="10">
        <v>0</v>
      </c>
      <c r="N163" s="10">
        <v>3.4137630655555555</v>
      </c>
      <c r="O163" s="10">
        <v>0.1042632563968329</v>
      </c>
      <c r="P163" s="10">
        <v>0.11993330860386452</v>
      </c>
      <c r="Q163" s="10">
        <v>1.2904770000000001</v>
      </c>
      <c r="R163" s="10">
        <v>0.1</v>
      </c>
      <c r="S163" s="10">
        <v>0</v>
      </c>
      <c r="T163" s="10">
        <v>0</v>
      </c>
      <c r="U163" s="10">
        <v>0.18163499999999999</v>
      </c>
      <c r="V163" s="10">
        <v>9.7170000000000005</v>
      </c>
      <c r="W163" s="10">
        <v>1.5310250000000001</v>
      </c>
      <c r="X163" s="10">
        <v>7.2153859999999996</v>
      </c>
      <c r="Y163" s="105">
        <v>191.39838141516123</v>
      </c>
      <c r="Z163" s="121">
        <v>96.248121881318866</v>
      </c>
      <c r="AA163" s="10">
        <v>61.600514411669003</v>
      </c>
      <c r="AB163" s="10">
        <v>0.45740977148099987</v>
      </c>
      <c r="AC163" s="10">
        <v>0</v>
      </c>
      <c r="AD163" s="10">
        <v>0</v>
      </c>
      <c r="AE163" s="10">
        <v>0</v>
      </c>
      <c r="AF163" s="10">
        <v>5.1685333333333326E-2</v>
      </c>
      <c r="AG163" s="10">
        <v>0</v>
      </c>
      <c r="AH163" s="10">
        <v>1.087761</v>
      </c>
      <c r="AI163" s="10">
        <v>4.8422797366666677</v>
      </c>
      <c r="AJ163" s="10">
        <v>0.10320981512814897</v>
      </c>
      <c r="AK163" s="10">
        <v>4.4959434125132917E-2</v>
      </c>
      <c r="AL163" s="10">
        <v>1.2145509999999999</v>
      </c>
      <c r="AM163" s="10">
        <v>0</v>
      </c>
      <c r="AN163" s="10">
        <v>0</v>
      </c>
      <c r="AO163" s="10">
        <v>0.13547799999999999</v>
      </c>
      <c r="AP163" s="78">
        <v>9.7170000000000005</v>
      </c>
      <c r="AQ163" s="10">
        <v>1.5310250000000001</v>
      </c>
      <c r="AR163" s="10">
        <v>15.494999999999999</v>
      </c>
      <c r="AS163" s="13">
        <v>0</v>
      </c>
      <c r="AT163" s="86">
        <v>192.52899538372213</v>
      </c>
      <c r="AU163" s="160">
        <v>5.9071239798444237E-3</v>
      </c>
      <c r="AV163" s="84"/>
      <c r="AW163" s="25"/>
      <c r="AX163" s="24"/>
      <c r="AY163" s="60"/>
      <c r="AZ163" s="60"/>
      <c r="BA163" s="60"/>
      <c r="BB163" s="14"/>
    </row>
    <row r="164" spans="1:54" ht="12.75" customHeight="1" x14ac:dyDescent="0.2">
      <c r="A164" s="109" t="s">
        <v>1081</v>
      </c>
      <c r="B164" s="1" t="s">
        <v>1118</v>
      </c>
      <c r="C164" s="54" t="s">
        <v>1119</v>
      </c>
      <c r="D164" s="109">
        <v>19.325209999999998</v>
      </c>
      <c r="E164" s="10">
        <v>11.712275210488</v>
      </c>
      <c r="F164" s="10">
        <v>5.3773607273999602E-2</v>
      </c>
      <c r="G164" s="10">
        <v>0</v>
      </c>
      <c r="H164" s="10">
        <v>0</v>
      </c>
      <c r="I164" s="10">
        <v>0</v>
      </c>
      <c r="J164" s="10">
        <v>0</v>
      </c>
      <c r="K164" s="10">
        <v>0</v>
      </c>
      <c r="L164" s="10">
        <v>0</v>
      </c>
      <c r="M164" s="10">
        <v>1.2113349505826254</v>
      </c>
      <c r="N164" s="10">
        <v>0</v>
      </c>
      <c r="O164" s="10">
        <v>0</v>
      </c>
      <c r="P164" s="10">
        <v>0</v>
      </c>
      <c r="Q164" s="10">
        <v>0</v>
      </c>
      <c r="R164" s="10">
        <v>0</v>
      </c>
      <c r="S164" s="10">
        <v>0</v>
      </c>
      <c r="T164" s="10">
        <v>0</v>
      </c>
      <c r="U164" s="10">
        <v>0</v>
      </c>
      <c r="V164" s="10">
        <v>0</v>
      </c>
      <c r="W164" s="10">
        <v>0</v>
      </c>
      <c r="X164" s="10">
        <v>0</v>
      </c>
      <c r="Y164" s="105">
        <v>32.302593768344629</v>
      </c>
      <c r="Z164" s="121">
        <v>19.471854526394502</v>
      </c>
      <c r="AA164" s="10">
        <v>10.717682468247</v>
      </c>
      <c r="AB164" s="10">
        <v>7.5283050184000277E-2</v>
      </c>
      <c r="AC164" s="10">
        <v>0</v>
      </c>
      <c r="AD164" s="10">
        <v>0</v>
      </c>
      <c r="AE164" s="10">
        <v>0</v>
      </c>
      <c r="AF164" s="10">
        <v>0</v>
      </c>
      <c r="AG164" s="10">
        <v>1.1322794033466661</v>
      </c>
      <c r="AH164" s="10">
        <v>0.21815799999999999</v>
      </c>
      <c r="AI164" s="10">
        <v>0</v>
      </c>
      <c r="AJ164" s="10">
        <v>0</v>
      </c>
      <c r="AK164" s="10">
        <v>0</v>
      </c>
      <c r="AL164" s="10">
        <v>0</v>
      </c>
      <c r="AM164" s="10">
        <v>0</v>
      </c>
      <c r="AN164" s="10">
        <v>0</v>
      </c>
      <c r="AO164" s="10">
        <v>0</v>
      </c>
      <c r="AP164" s="78">
        <v>0</v>
      </c>
      <c r="AQ164" s="10">
        <v>0</v>
      </c>
      <c r="AR164" s="10">
        <v>0</v>
      </c>
      <c r="AS164" s="13">
        <v>0</v>
      </c>
      <c r="AT164" s="86">
        <v>31.615257448172166</v>
      </c>
      <c r="AU164" s="160">
        <v>-2.1278053555130537E-2</v>
      </c>
      <c r="AV164" s="84"/>
      <c r="AW164" s="25"/>
      <c r="AX164" s="24"/>
      <c r="AY164" s="60"/>
      <c r="AZ164" s="60"/>
      <c r="BA164" s="60"/>
      <c r="BB164" s="14"/>
    </row>
    <row r="165" spans="1:54" ht="12.75" customHeight="1" x14ac:dyDescent="0.2">
      <c r="A165" s="109" t="s">
        <v>1165</v>
      </c>
      <c r="B165" s="1" t="s">
        <v>72</v>
      </c>
      <c r="C165" s="54" t="s">
        <v>73</v>
      </c>
      <c r="D165" s="109">
        <v>81.263335999999995</v>
      </c>
      <c r="E165" s="10">
        <v>65.373178998098993</v>
      </c>
      <c r="F165" s="10">
        <v>0.30859888995300233</v>
      </c>
      <c r="G165" s="10">
        <v>-0.291989</v>
      </c>
      <c r="H165" s="10">
        <v>3.6549999999999998E-3</v>
      </c>
      <c r="I165" s="10">
        <v>0</v>
      </c>
      <c r="J165" s="10">
        <v>6.9735999999999992E-2</v>
      </c>
      <c r="K165" s="10">
        <v>8.5470000000000008E-3</v>
      </c>
      <c r="L165" s="10">
        <v>7.8549999999999991E-3</v>
      </c>
      <c r="M165" s="10">
        <v>0</v>
      </c>
      <c r="N165" s="10">
        <v>2.8069786088888891</v>
      </c>
      <c r="O165" s="10">
        <v>9.77927710521454E-2</v>
      </c>
      <c r="P165" s="10">
        <v>9.755594180083732E-2</v>
      </c>
      <c r="Q165" s="10">
        <v>0.91262799999999999</v>
      </c>
      <c r="R165" s="10">
        <v>0</v>
      </c>
      <c r="S165" s="10">
        <v>0</v>
      </c>
      <c r="T165" s="10">
        <v>0</v>
      </c>
      <c r="U165" s="10">
        <v>0.15904599999999999</v>
      </c>
      <c r="V165" s="10">
        <v>7.97</v>
      </c>
      <c r="W165" s="10">
        <v>1.223571</v>
      </c>
      <c r="X165" s="10">
        <v>5.8695880000000002</v>
      </c>
      <c r="Y165" s="105">
        <v>165.88007820979388</v>
      </c>
      <c r="Z165" s="121">
        <v>81.926620291636894</v>
      </c>
      <c r="AA165" s="10">
        <v>56.086088131180006</v>
      </c>
      <c r="AB165" s="10">
        <v>0.43203844593400137</v>
      </c>
      <c r="AC165" s="10">
        <v>-0.291989</v>
      </c>
      <c r="AD165" s="10">
        <v>3.6549999999999998E-3</v>
      </c>
      <c r="AE165" s="10">
        <v>0</v>
      </c>
      <c r="AF165" s="10">
        <v>4.6490666666666666E-2</v>
      </c>
      <c r="AG165" s="10">
        <v>0</v>
      </c>
      <c r="AH165" s="10">
        <v>0.920516</v>
      </c>
      <c r="AI165" s="10">
        <v>3.5913822911111115</v>
      </c>
      <c r="AJ165" s="10">
        <v>9.6804705415549586E-2</v>
      </c>
      <c r="AK165" s="10">
        <v>3.2475142459005513E-2</v>
      </c>
      <c r="AL165" s="10">
        <v>0.81888899999999998</v>
      </c>
      <c r="AM165" s="10">
        <v>0</v>
      </c>
      <c r="AN165" s="10">
        <v>0</v>
      </c>
      <c r="AO165" s="10">
        <v>0.11863</v>
      </c>
      <c r="AP165" s="78">
        <v>7.97</v>
      </c>
      <c r="AQ165" s="10">
        <v>1.223571</v>
      </c>
      <c r="AR165" s="10">
        <v>11.694000000000001</v>
      </c>
      <c r="AS165" s="13">
        <v>0</v>
      </c>
      <c r="AT165" s="86">
        <v>164.6691716744032</v>
      </c>
      <c r="AU165" s="160">
        <v>-7.2998912736175871E-3</v>
      </c>
      <c r="AV165" s="84"/>
      <c r="AW165" s="25"/>
      <c r="AX165" s="24"/>
      <c r="AY165" s="60"/>
      <c r="AZ165" s="60"/>
      <c r="BA165" s="60"/>
      <c r="BB165" s="14"/>
    </row>
    <row r="166" spans="1:54" ht="12.75" customHeight="1" x14ac:dyDescent="0.2">
      <c r="A166" s="109" t="s">
        <v>1214</v>
      </c>
      <c r="B166" s="1" t="s">
        <v>74</v>
      </c>
      <c r="C166" s="54" t="s">
        <v>1510</v>
      </c>
      <c r="D166" s="109">
        <v>465.10747700000002</v>
      </c>
      <c r="E166" s="10">
        <v>262.27050222995501</v>
      </c>
      <c r="F166" s="10">
        <v>1.1729338122679889</v>
      </c>
      <c r="G166" s="10">
        <v>0</v>
      </c>
      <c r="H166" s="10">
        <v>3.6549999999999998E-3</v>
      </c>
      <c r="I166" s="10">
        <v>0</v>
      </c>
      <c r="J166" s="10">
        <v>0.34091500000000002</v>
      </c>
      <c r="K166" s="10">
        <v>8.5470000000000008E-3</v>
      </c>
      <c r="L166" s="10">
        <v>0</v>
      </c>
      <c r="M166" s="10">
        <v>0.36483421930629234</v>
      </c>
      <c r="N166" s="10">
        <v>4.3045083804444451</v>
      </c>
      <c r="O166" s="10">
        <v>0.37582715133315908</v>
      </c>
      <c r="P166" s="10">
        <v>0</v>
      </c>
      <c r="Q166" s="10">
        <v>0</v>
      </c>
      <c r="R166" s="10">
        <v>0</v>
      </c>
      <c r="S166" s="10">
        <v>0</v>
      </c>
      <c r="T166" s="10">
        <v>0</v>
      </c>
      <c r="U166" s="10">
        <v>0.74670800000000004</v>
      </c>
      <c r="V166" s="10">
        <v>37.642000000000003</v>
      </c>
      <c r="W166" s="10">
        <v>5.8717759999999997</v>
      </c>
      <c r="X166" s="10">
        <v>30.115403000000001</v>
      </c>
      <c r="Y166" s="105">
        <v>808.32508679330692</v>
      </c>
      <c r="Z166" s="121">
        <v>468.04115250995267</v>
      </c>
      <c r="AA166" s="10">
        <v>230.77182086472402</v>
      </c>
      <c r="AB166" s="10">
        <v>1.6421073371759951</v>
      </c>
      <c r="AC166" s="10">
        <v>0</v>
      </c>
      <c r="AD166" s="10">
        <v>3.6549999999999998E-3</v>
      </c>
      <c r="AE166" s="10">
        <v>0</v>
      </c>
      <c r="AF166" s="10">
        <v>0.22727666666666668</v>
      </c>
      <c r="AG166" s="10">
        <v>0.39108164486806746</v>
      </c>
      <c r="AH166" s="10">
        <v>5.1588200000000004</v>
      </c>
      <c r="AI166" s="10">
        <v>5.4565744408888888</v>
      </c>
      <c r="AJ166" s="10">
        <v>0.37202991878174707</v>
      </c>
      <c r="AK166" s="10">
        <v>0</v>
      </c>
      <c r="AL166" s="10">
        <v>0</v>
      </c>
      <c r="AM166" s="10">
        <v>0</v>
      </c>
      <c r="AN166" s="10">
        <v>0</v>
      </c>
      <c r="AO166" s="10">
        <v>0.64659800000000001</v>
      </c>
      <c r="AP166" s="78">
        <v>37.642000000000003</v>
      </c>
      <c r="AQ166" s="10">
        <v>5.8717759999999997</v>
      </c>
      <c r="AR166" s="10">
        <v>65.59</v>
      </c>
      <c r="AS166" s="13">
        <v>0</v>
      </c>
      <c r="AT166" s="86">
        <v>821.81489238305801</v>
      </c>
      <c r="AU166" s="160">
        <v>1.6688589541698218E-2</v>
      </c>
      <c r="AV166" s="84"/>
      <c r="AW166" s="25"/>
      <c r="AX166" s="24"/>
      <c r="AY166" s="60"/>
      <c r="AZ166" s="60"/>
      <c r="BA166" s="60"/>
      <c r="BB166" s="14"/>
    </row>
    <row r="167" spans="1:54" ht="12.75" customHeight="1" x14ac:dyDescent="0.2">
      <c r="A167" s="109" t="s">
        <v>1132</v>
      </c>
      <c r="B167" s="1" t="s">
        <v>1511</v>
      </c>
      <c r="C167" s="54" t="s">
        <v>1512</v>
      </c>
      <c r="D167" s="109">
        <v>6.0188249999999996</v>
      </c>
      <c r="E167" s="10">
        <v>5.2746949996780002</v>
      </c>
      <c r="F167" s="10">
        <v>2.5742077415999955E-2</v>
      </c>
      <c r="G167" s="10">
        <v>-9.6865999999999994E-2</v>
      </c>
      <c r="H167" s="10">
        <v>0</v>
      </c>
      <c r="I167" s="10">
        <v>0</v>
      </c>
      <c r="J167" s="10">
        <v>0</v>
      </c>
      <c r="K167" s="10">
        <v>8.5470000000000008E-3</v>
      </c>
      <c r="L167" s="10">
        <v>7.8549999999999991E-3</v>
      </c>
      <c r="M167" s="10">
        <v>0</v>
      </c>
      <c r="N167" s="10">
        <v>1.3209274471111112</v>
      </c>
      <c r="O167" s="10">
        <v>8.1859573220306545E-3</v>
      </c>
      <c r="P167" s="10">
        <v>7.4534890346927424E-2</v>
      </c>
      <c r="Q167" s="10">
        <v>0.604321</v>
      </c>
      <c r="R167" s="10">
        <v>0</v>
      </c>
      <c r="S167" s="10">
        <v>0</v>
      </c>
      <c r="T167" s="10">
        <v>0</v>
      </c>
      <c r="U167" s="10">
        <v>0</v>
      </c>
      <c r="V167" s="10">
        <v>0</v>
      </c>
      <c r="W167" s="10">
        <v>0</v>
      </c>
      <c r="X167" s="10">
        <v>0</v>
      </c>
      <c r="Y167" s="105">
        <v>13.246767371874069</v>
      </c>
      <c r="Z167" s="121">
        <v>6.0458201944017897</v>
      </c>
      <c r="AA167" s="10">
        <v>4.4609549123000001</v>
      </c>
      <c r="AB167" s="10">
        <v>3.6038908381999933E-2</v>
      </c>
      <c r="AC167" s="10">
        <v>-9.6865999999999994E-2</v>
      </c>
      <c r="AD167" s="10">
        <v>0</v>
      </c>
      <c r="AE167" s="10">
        <v>0</v>
      </c>
      <c r="AF167" s="10">
        <v>0</v>
      </c>
      <c r="AG167" s="10">
        <v>0</v>
      </c>
      <c r="AH167" s="10">
        <v>6.6887000000000002E-2</v>
      </c>
      <c r="AI167" s="10">
        <v>1.9274150346666667</v>
      </c>
      <c r="AJ167" s="10">
        <v>8.1032491315834714E-3</v>
      </c>
      <c r="AK167" s="10">
        <v>2.1012793314825692E-2</v>
      </c>
      <c r="AL167" s="10">
        <v>0.531802</v>
      </c>
      <c r="AM167" s="10">
        <v>0</v>
      </c>
      <c r="AN167" s="10">
        <v>0</v>
      </c>
      <c r="AO167" s="10">
        <v>0</v>
      </c>
      <c r="AP167" s="78">
        <v>0</v>
      </c>
      <c r="AQ167" s="10">
        <v>0</v>
      </c>
      <c r="AR167" s="10">
        <v>0</v>
      </c>
      <c r="AS167" s="13">
        <v>0</v>
      </c>
      <c r="AT167" s="86">
        <v>13.001168092196867</v>
      </c>
      <c r="AU167" s="160">
        <v>-1.8540318009861511E-2</v>
      </c>
      <c r="AV167" s="84"/>
      <c r="AW167" s="25"/>
      <c r="AX167" s="24"/>
      <c r="AY167" s="60"/>
      <c r="AZ167" s="60"/>
      <c r="BA167" s="60"/>
      <c r="BB167" s="14"/>
    </row>
    <row r="168" spans="1:54" ht="12.75" customHeight="1" x14ac:dyDescent="0.2">
      <c r="A168" s="109" t="s">
        <v>1132</v>
      </c>
      <c r="B168" s="1" t="s">
        <v>1513</v>
      </c>
      <c r="C168" s="54" t="s">
        <v>1514</v>
      </c>
      <c r="D168" s="109">
        <v>5.0560900000000002</v>
      </c>
      <c r="E168" s="10">
        <v>4.5961149150609995</v>
      </c>
      <c r="F168" s="10">
        <v>2.2385257354000584E-2</v>
      </c>
      <c r="G168" s="10">
        <v>-6.2299E-2</v>
      </c>
      <c r="H168" s="10">
        <v>0</v>
      </c>
      <c r="I168" s="10">
        <v>0</v>
      </c>
      <c r="J168" s="10">
        <v>0</v>
      </c>
      <c r="K168" s="10">
        <v>8.5470000000000008E-3</v>
      </c>
      <c r="L168" s="10">
        <v>7.8549999999999991E-3</v>
      </c>
      <c r="M168" s="10">
        <v>0</v>
      </c>
      <c r="N168" s="10">
        <v>0.45095659999999999</v>
      </c>
      <c r="O168" s="10">
        <v>7.1183701211766813E-3</v>
      </c>
      <c r="P168" s="10">
        <v>7.4884356642540437E-2</v>
      </c>
      <c r="Q168" s="10">
        <v>0.50721700000000003</v>
      </c>
      <c r="R168" s="10">
        <v>0</v>
      </c>
      <c r="S168" s="10">
        <v>0</v>
      </c>
      <c r="T168" s="10">
        <v>0</v>
      </c>
      <c r="U168" s="10">
        <v>0</v>
      </c>
      <c r="V168" s="10">
        <v>0</v>
      </c>
      <c r="W168" s="10">
        <v>0</v>
      </c>
      <c r="X168" s="10">
        <v>0</v>
      </c>
      <c r="Y168" s="105">
        <v>10.668869499178717</v>
      </c>
      <c r="Z168" s="121">
        <v>5.1203226456719442</v>
      </c>
      <c r="AA168" s="10">
        <v>3.897235597166</v>
      </c>
      <c r="AB168" s="10">
        <v>3.1339360295000021E-2</v>
      </c>
      <c r="AC168" s="10">
        <v>-6.2299E-2</v>
      </c>
      <c r="AD168" s="10">
        <v>0</v>
      </c>
      <c r="AE168" s="10">
        <v>0</v>
      </c>
      <c r="AF168" s="10">
        <v>0</v>
      </c>
      <c r="AG168" s="10">
        <v>0</v>
      </c>
      <c r="AH168" s="10">
        <v>5.9881999999999998E-2</v>
      </c>
      <c r="AI168" s="10">
        <v>0.61031941422222213</v>
      </c>
      <c r="AJ168" s="10">
        <v>7.04644847676848E-3</v>
      </c>
      <c r="AK168" s="10">
        <v>2.1106459457199744E-2</v>
      </c>
      <c r="AL168" s="10">
        <v>0.446351</v>
      </c>
      <c r="AM168" s="10">
        <v>0</v>
      </c>
      <c r="AN168" s="10">
        <v>0</v>
      </c>
      <c r="AO168" s="10">
        <v>0</v>
      </c>
      <c r="AP168" s="78">
        <v>0</v>
      </c>
      <c r="AQ168" s="10">
        <v>0</v>
      </c>
      <c r="AR168" s="10">
        <v>0</v>
      </c>
      <c r="AS168" s="13">
        <v>0</v>
      </c>
      <c r="AT168" s="86">
        <v>10.131303925289133</v>
      </c>
      <c r="AU168" s="160">
        <v>-5.0386366983958812E-2</v>
      </c>
      <c r="AV168" s="84"/>
      <c r="AW168" s="25"/>
      <c r="AX168" s="24"/>
      <c r="AY168" s="60"/>
      <c r="AZ168" s="60"/>
      <c r="BA168" s="60"/>
      <c r="BB168" s="14"/>
    </row>
    <row r="169" spans="1:54" ht="12.75" customHeight="1" x14ac:dyDescent="0.2">
      <c r="A169" s="109" t="s">
        <v>1149</v>
      </c>
      <c r="B169" s="1" t="s">
        <v>1515</v>
      </c>
      <c r="C169" s="54" t="s">
        <v>1516</v>
      </c>
      <c r="D169" s="109">
        <v>99.326777000000007</v>
      </c>
      <c r="E169" s="10">
        <v>96.057901860355003</v>
      </c>
      <c r="F169" s="10">
        <v>0.44644717936900258</v>
      </c>
      <c r="G169" s="10">
        <v>0</v>
      </c>
      <c r="H169" s="10">
        <v>0</v>
      </c>
      <c r="I169" s="10">
        <v>0</v>
      </c>
      <c r="J169" s="10">
        <v>5.7916999999999996E-2</v>
      </c>
      <c r="K169" s="10">
        <v>8.5470000000000008E-3</v>
      </c>
      <c r="L169" s="10">
        <v>7.8549999999999991E-3</v>
      </c>
      <c r="M169" s="10">
        <v>0</v>
      </c>
      <c r="N169" s="10">
        <v>6.7860681622222225</v>
      </c>
      <c r="O169" s="10">
        <v>0.14195217117731618</v>
      </c>
      <c r="P169" s="10">
        <v>0.14103227557785342</v>
      </c>
      <c r="Q169" s="10">
        <v>1.8651470000000001</v>
      </c>
      <c r="R169" s="10">
        <v>0.1</v>
      </c>
      <c r="S169" s="10">
        <v>0</v>
      </c>
      <c r="T169" s="10">
        <v>0</v>
      </c>
      <c r="U169" s="10">
        <v>0.188032</v>
      </c>
      <c r="V169" s="10">
        <v>15.709</v>
      </c>
      <c r="W169" s="10">
        <v>1.27728</v>
      </c>
      <c r="X169" s="10">
        <v>7.3740920000000001</v>
      </c>
      <c r="Y169" s="105">
        <v>229.48804864870138</v>
      </c>
      <c r="Z169" s="121">
        <v>100.47198220905193</v>
      </c>
      <c r="AA169" s="10">
        <v>82.068555111560997</v>
      </c>
      <c r="AB169" s="10">
        <v>0.62502605111700293</v>
      </c>
      <c r="AC169" s="10">
        <v>0</v>
      </c>
      <c r="AD169" s="10">
        <v>0</v>
      </c>
      <c r="AE169" s="10">
        <v>0</v>
      </c>
      <c r="AF169" s="10">
        <v>3.8611333333333331E-2</v>
      </c>
      <c r="AG169" s="10">
        <v>0</v>
      </c>
      <c r="AH169" s="10">
        <v>1.150865</v>
      </c>
      <c r="AI169" s="10">
        <v>7.9457140511111115</v>
      </c>
      <c r="AJ169" s="10">
        <v>0.14051793364757395</v>
      </c>
      <c r="AK169" s="10">
        <v>5.7726922398045742E-2</v>
      </c>
      <c r="AL169" s="10">
        <v>1.6262179999999999</v>
      </c>
      <c r="AM169" s="10">
        <v>0</v>
      </c>
      <c r="AN169" s="10">
        <v>0</v>
      </c>
      <c r="AO169" s="10">
        <v>0.14025000000000001</v>
      </c>
      <c r="AP169" s="78">
        <v>15.709</v>
      </c>
      <c r="AQ169" s="10">
        <v>1.27728</v>
      </c>
      <c r="AR169" s="10">
        <v>15.641999999999999</v>
      </c>
      <c r="AS169" s="13">
        <v>0</v>
      </c>
      <c r="AT169" s="86">
        <v>226.89374661222001</v>
      </c>
      <c r="AU169" s="160">
        <v>-1.1304737008125006E-2</v>
      </c>
      <c r="AV169" s="84"/>
      <c r="AW169" s="25"/>
      <c r="AX169" s="24"/>
      <c r="AY169" s="60"/>
      <c r="AZ169" s="60"/>
      <c r="BA169" s="60"/>
      <c r="BB169" s="14"/>
    </row>
    <row r="170" spans="1:54" ht="12.75" customHeight="1" x14ac:dyDescent="0.2">
      <c r="A170" s="109" t="s">
        <v>1132</v>
      </c>
      <c r="B170" s="1" t="s">
        <v>1517</v>
      </c>
      <c r="C170" s="54" t="s">
        <v>1518</v>
      </c>
      <c r="D170" s="109">
        <v>3.89196784</v>
      </c>
      <c r="E170" s="10">
        <v>4.9835406515749998</v>
      </c>
      <c r="F170" s="10">
        <v>2.456981818199996E-2</v>
      </c>
      <c r="G170" s="10">
        <v>-0.143067</v>
      </c>
      <c r="H170" s="10">
        <v>0</v>
      </c>
      <c r="I170" s="10">
        <v>0</v>
      </c>
      <c r="J170" s="10">
        <v>0</v>
      </c>
      <c r="K170" s="10">
        <v>8.5470000000000008E-3</v>
      </c>
      <c r="L170" s="10">
        <v>7.8549999999999991E-3</v>
      </c>
      <c r="M170" s="10">
        <v>0</v>
      </c>
      <c r="N170" s="10">
        <v>1.3941048666666667</v>
      </c>
      <c r="O170" s="10">
        <v>7.7859640729420363E-3</v>
      </c>
      <c r="P170" s="10">
        <v>7.1445036651008417E-2</v>
      </c>
      <c r="Q170" s="10">
        <v>0.44961400000000001</v>
      </c>
      <c r="R170" s="10">
        <v>0</v>
      </c>
      <c r="S170" s="10">
        <v>0</v>
      </c>
      <c r="T170" s="10">
        <v>0</v>
      </c>
      <c r="U170" s="10">
        <v>0</v>
      </c>
      <c r="V170" s="10">
        <v>0</v>
      </c>
      <c r="W170" s="10">
        <v>0</v>
      </c>
      <c r="X170" s="10">
        <v>0</v>
      </c>
      <c r="Y170" s="105">
        <v>10.696363177147616</v>
      </c>
      <c r="Z170" s="121">
        <v>3.9087912564117442</v>
      </c>
      <c r="AA170" s="10">
        <v>4.1972503755370001</v>
      </c>
      <c r="AB170" s="10">
        <v>3.4397745455000087E-2</v>
      </c>
      <c r="AC170" s="10">
        <v>-0.143067</v>
      </c>
      <c r="AD170" s="10">
        <v>0</v>
      </c>
      <c r="AE170" s="10">
        <v>0</v>
      </c>
      <c r="AF170" s="10">
        <v>0</v>
      </c>
      <c r="AG170" s="10">
        <v>0</v>
      </c>
      <c r="AH170" s="10">
        <v>4.2299999999999997E-2</v>
      </c>
      <c r="AI170" s="10">
        <v>1.974742194666667</v>
      </c>
      <c r="AJ170" s="10">
        <v>7.7072972812612731E-3</v>
      </c>
      <c r="AK170" s="10">
        <v>1.8883503048038576E-2</v>
      </c>
      <c r="AL170" s="10">
        <v>0.39566000000000001</v>
      </c>
      <c r="AM170" s="10">
        <v>0</v>
      </c>
      <c r="AN170" s="10">
        <v>0</v>
      </c>
      <c r="AO170" s="10">
        <v>0</v>
      </c>
      <c r="AP170" s="78">
        <v>0</v>
      </c>
      <c r="AQ170" s="10">
        <v>0</v>
      </c>
      <c r="AR170" s="10">
        <v>0</v>
      </c>
      <c r="AS170" s="13">
        <v>0</v>
      </c>
      <c r="AT170" s="86">
        <v>10.436665372399711</v>
      </c>
      <c r="AU170" s="160">
        <v>-2.4279075088132721E-2</v>
      </c>
      <c r="AV170" s="84"/>
      <c r="AW170" s="25"/>
      <c r="AX170" s="24"/>
      <c r="AY170" s="60"/>
      <c r="AZ170" s="60"/>
      <c r="BA170" s="60"/>
      <c r="BB170" s="14"/>
    </row>
    <row r="171" spans="1:54" ht="12.75" customHeight="1" x14ac:dyDescent="0.2">
      <c r="A171" s="109" t="s">
        <v>1132</v>
      </c>
      <c r="B171" s="1" t="s">
        <v>1519</v>
      </c>
      <c r="C171" s="54" t="s">
        <v>1520</v>
      </c>
      <c r="D171" s="109">
        <v>7.7345499999999996</v>
      </c>
      <c r="E171" s="10">
        <v>4.0600290942279997</v>
      </c>
      <c r="F171" s="10">
        <v>1.9401655751999935E-2</v>
      </c>
      <c r="G171" s="10">
        <v>-0.15107300000000001</v>
      </c>
      <c r="H171" s="10">
        <v>0</v>
      </c>
      <c r="I171" s="10">
        <v>0</v>
      </c>
      <c r="J171" s="10">
        <v>0</v>
      </c>
      <c r="K171" s="10">
        <v>8.5470000000000008E-3</v>
      </c>
      <c r="L171" s="10">
        <v>7.8549999999999991E-3</v>
      </c>
      <c r="M171" s="10">
        <v>0</v>
      </c>
      <c r="N171" s="10">
        <v>1.9428990568888891</v>
      </c>
      <c r="O171" s="10">
        <v>6.2172596172739439E-3</v>
      </c>
      <c r="P171" s="10">
        <v>7.1867389151597807E-2</v>
      </c>
      <c r="Q171" s="10">
        <v>0.48077199999999998</v>
      </c>
      <c r="R171" s="10">
        <v>0</v>
      </c>
      <c r="S171" s="10">
        <v>0</v>
      </c>
      <c r="T171" s="10">
        <v>0</v>
      </c>
      <c r="U171" s="10">
        <v>0</v>
      </c>
      <c r="V171" s="10">
        <v>0</v>
      </c>
      <c r="W171" s="10">
        <v>0</v>
      </c>
      <c r="X171" s="10">
        <v>0</v>
      </c>
      <c r="Y171" s="105">
        <v>14.181065455637759</v>
      </c>
      <c r="Z171" s="121">
        <v>7.7790684284769815</v>
      </c>
      <c r="AA171" s="10">
        <v>3.4652372830030003</v>
      </c>
      <c r="AB171" s="10">
        <v>2.7162318053999917E-2</v>
      </c>
      <c r="AC171" s="10">
        <v>-0.15107300000000001</v>
      </c>
      <c r="AD171" s="10">
        <v>0</v>
      </c>
      <c r="AE171" s="10">
        <v>0</v>
      </c>
      <c r="AF171" s="10">
        <v>0</v>
      </c>
      <c r="AG171" s="10">
        <v>0</v>
      </c>
      <c r="AH171" s="10">
        <v>8.3493999999999999E-2</v>
      </c>
      <c r="AI171" s="10">
        <v>2.9367639635555558</v>
      </c>
      <c r="AJ171" s="10">
        <v>6.1544424937224739E-3</v>
      </c>
      <c r="AK171" s="10">
        <v>1.936613464419313E-2</v>
      </c>
      <c r="AL171" s="10">
        <v>0.432724</v>
      </c>
      <c r="AM171" s="10">
        <v>0</v>
      </c>
      <c r="AN171" s="10">
        <v>0</v>
      </c>
      <c r="AO171" s="10">
        <v>0</v>
      </c>
      <c r="AP171" s="78">
        <v>0</v>
      </c>
      <c r="AQ171" s="10">
        <v>0</v>
      </c>
      <c r="AR171" s="10">
        <v>0</v>
      </c>
      <c r="AS171" s="13">
        <v>0</v>
      </c>
      <c r="AT171" s="86">
        <v>14.598897570227452</v>
      </c>
      <c r="AU171" s="160">
        <v>2.9464084761246317E-2</v>
      </c>
      <c r="AV171" s="84"/>
      <c r="AW171" s="25"/>
      <c r="AX171" s="24"/>
      <c r="AY171" s="60"/>
      <c r="AZ171" s="60"/>
      <c r="BA171" s="60"/>
      <c r="BB171" s="14"/>
    </row>
    <row r="172" spans="1:54" ht="12.75" customHeight="1" x14ac:dyDescent="0.2">
      <c r="A172" s="109" t="s">
        <v>1149</v>
      </c>
      <c r="B172" s="1" t="s">
        <v>1521</v>
      </c>
      <c r="C172" s="54" t="s">
        <v>1522</v>
      </c>
      <c r="D172" s="109">
        <v>81.924578999999994</v>
      </c>
      <c r="E172" s="10">
        <v>99.585083789498</v>
      </c>
      <c r="F172" s="10">
        <v>0.46611197586899994</v>
      </c>
      <c r="G172" s="10">
        <v>0</v>
      </c>
      <c r="H172" s="10">
        <v>0</v>
      </c>
      <c r="I172" s="10">
        <v>0</v>
      </c>
      <c r="J172" s="10">
        <v>7.2288999999999992E-2</v>
      </c>
      <c r="K172" s="10">
        <v>8.5470000000000008E-3</v>
      </c>
      <c r="L172" s="10">
        <v>7.8549999999999991E-3</v>
      </c>
      <c r="M172" s="10">
        <v>0</v>
      </c>
      <c r="N172" s="10">
        <v>5.2250400755555546</v>
      </c>
      <c r="O172" s="10">
        <v>0.14794014707512609</v>
      </c>
      <c r="P172" s="10">
        <v>0.14147660073902885</v>
      </c>
      <c r="Q172" s="10">
        <v>1.854063</v>
      </c>
      <c r="R172" s="10">
        <v>7.4999999999999997E-2</v>
      </c>
      <c r="S172" s="10">
        <v>0</v>
      </c>
      <c r="T172" s="10">
        <v>0</v>
      </c>
      <c r="U172" s="10">
        <v>0.18048900000000001</v>
      </c>
      <c r="V172" s="10">
        <v>14.084</v>
      </c>
      <c r="W172" s="10">
        <v>0.92169900000000005</v>
      </c>
      <c r="X172" s="10">
        <v>7.1438680000000003</v>
      </c>
      <c r="Y172" s="105">
        <v>211.8380415887367</v>
      </c>
      <c r="Z172" s="121">
        <v>82.892349870062915</v>
      </c>
      <c r="AA172" s="10">
        <v>85.079574485783994</v>
      </c>
      <c r="AB172" s="10">
        <v>0.65255676621799918</v>
      </c>
      <c r="AC172" s="10">
        <v>0</v>
      </c>
      <c r="AD172" s="10">
        <v>0</v>
      </c>
      <c r="AE172" s="10">
        <v>0</v>
      </c>
      <c r="AF172" s="10">
        <v>4.8192666666666661E-2</v>
      </c>
      <c r="AG172" s="10">
        <v>0</v>
      </c>
      <c r="AH172" s="10">
        <v>0.98865199999999998</v>
      </c>
      <c r="AI172" s="10">
        <v>5.7960524866666656</v>
      </c>
      <c r="AJ172" s="10">
        <v>0.14644540902828293</v>
      </c>
      <c r="AK172" s="10">
        <v>5.7859434183382401E-2</v>
      </c>
      <c r="AL172" s="10">
        <v>1.675284</v>
      </c>
      <c r="AM172" s="10">
        <v>0</v>
      </c>
      <c r="AN172" s="10">
        <v>0</v>
      </c>
      <c r="AO172" s="10">
        <v>0.174011</v>
      </c>
      <c r="AP172" s="78">
        <v>14.084</v>
      </c>
      <c r="AQ172" s="10">
        <v>0.92169900000000005</v>
      </c>
      <c r="AR172" s="10">
        <v>15.288</v>
      </c>
      <c r="AS172" s="13">
        <v>0</v>
      </c>
      <c r="AT172" s="86">
        <v>207.8046771186099</v>
      </c>
      <c r="AU172" s="160">
        <v>-1.9039849688363291E-2</v>
      </c>
      <c r="AV172" s="84"/>
      <c r="AW172" s="25"/>
      <c r="AX172" s="24"/>
      <c r="AY172" s="60"/>
      <c r="AZ172" s="60"/>
      <c r="BA172" s="60"/>
      <c r="BB172" s="14"/>
    </row>
    <row r="173" spans="1:54" ht="12.75" customHeight="1" x14ac:dyDescent="0.2">
      <c r="A173" s="109" t="s">
        <v>1081</v>
      </c>
      <c r="B173" s="1" t="s">
        <v>1084</v>
      </c>
      <c r="C173" s="54" t="s">
        <v>1085</v>
      </c>
      <c r="D173" s="109">
        <v>19.069274</v>
      </c>
      <c r="E173" s="10">
        <v>26.243615261298</v>
      </c>
      <c r="F173" s="10">
        <v>0.12086318937500194</v>
      </c>
      <c r="G173" s="10">
        <v>0</v>
      </c>
      <c r="H173" s="10">
        <v>0</v>
      </c>
      <c r="I173" s="10">
        <v>0</v>
      </c>
      <c r="J173" s="10">
        <v>0</v>
      </c>
      <c r="K173" s="10">
        <v>0</v>
      </c>
      <c r="L173" s="10">
        <v>0</v>
      </c>
      <c r="M173" s="10">
        <v>0.17063339264017646</v>
      </c>
      <c r="N173" s="10">
        <v>0</v>
      </c>
      <c r="O173" s="10">
        <v>0</v>
      </c>
      <c r="P173" s="10">
        <v>0</v>
      </c>
      <c r="Q173" s="10">
        <v>0</v>
      </c>
      <c r="R173" s="10">
        <v>0</v>
      </c>
      <c r="S173" s="10">
        <v>0</v>
      </c>
      <c r="T173" s="10">
        <v>0</v>
      </c>
      <c r="U173" s="10">
        <v>0</v>
      </c>
      <c r="V173" s="10">
        <v>0</v>
      </c>
      <c r="W173" s="10">
        <v>0</v>
      </c>
      <c r="X173" s="10">
        <v>0</v>
      </c>
      <c r="Y173" s="105">
        <v>45.604385843313175</v>
      </c>
      <c r="Z173" s="121">
        <v>19.071359866938575</v>
      </c>
      <c r="AA173" s="10">
        <v>23.948422605594001</v>
      </c>
      <c r="AB173" s="10">
        <v>0.16920846512400173</v>
      </c>
      <c r="AC173" s="10">
        <v>0</v>
      </c>
      <c r="AD173" s="10">
        <v>0</v>
      </c>
      <c r="AE173" s="10">
        <v>0</v>
      </c>
      <c r="AF173" s="10">
        <v>0</v>
      </c>
      <c r="AG173" s="10">
        <v>0.19384330365042843</v>
      </c>
      <c r="AH173" s="10">
        <v>0.22172</v>
      </c>
      <c r="AI173" s="10">
        <v>0</v>
      </c>
      <c r="AJ173" s="10">
        <v>0</v>
      </c>
      <c r="AK173" s="10">
        <v>0</v>
      </c>
      <c r="AL173" s="10">
        <v>0</v>
      </c>
      <c r="AM173" s="10">
        <v>0</v>
      </c>
      <c r="AN173" s="10">
        <v>0</v>
      </c>
      <c r="AO173" s="10">
        <v>0</v>
      </c>
      <c r="AP173" s="78">
        <v>0</v>
      </c>
      <c r="AQ173" s="10">
        <v>0</v>
      </c>
      <c r="AR173" s="10">
        <v>0</v>
      </c>
      <c r="AS173" s="13">
        <v>0</v>
      </c>
      <c r="AT173" s="86">
        <v>43.604554241307</v>
      </c>
      <c r="AU173" s="160">
        <v>-4.3851738490178656E-2</v>
      </c>
      <c r="AV173" s="84"/>
      <c r="AW173" s="25"/>
      <c r="AX173" s="24"/>
      <c r="AY173" s="60"/>
      <c r="AZ173" s="60"/>
      <c r="BA173" s="60"/>
      <c r="BB173" s="14"/>
    </row>
    <row r="174" spans="1:54" ht="12.75" customHeight="1" x14ac:dyDescent="0.2">
      <c r="A174" s="109" t="s">
        <v>1132</v>
      </c>
      <c r="B174" s="1" t="s">
        <v>1523</v>
      </c>
      <c r="C174" s="54" t="s">
        <v>1524</v>
      </c>
      <c r="D174" s="109">
        <v>7.6388049999999996</v>
      </c>
      <c r="E174" s="10">
        <v>8.7287061782000013</v>
      </c>
      <c r="F174" s="10">
        <v>4.3334913039000708E-2</v>
      </c>
      <c r="G174" s="10">
        <v>-0.36598599999999998</v>
      </c>
      <c r="H174" s="10">
        <v>0</v>
      </c>
      <c r="I174" s="10">
        <v>0</v>
      </c>
      <c r="J174" s="10">
        <v>0</v>
      </c>
      <c r="K174" s="10">
        <v>8.5470000000000008E-3</v>
      </c>
      <c r="L174" s="10">
        <v>7.8549999999999991E-3</v>
      </c>
      <c r="M174" s="10">
        <v>0</v>
      </c>
      <c r="N174" s="10">
        <v>3.3442392035555555</v>
      </c>
      <c r="O174" s="10">
        <v>1.3641758621356645E-2</v>
      </c>
      <c r="P174" s="10">
        <v>8.3136255320205188E-2</v>
      </c>
      <c r="Q174" s="10">
        <v>0.79185300000000003</v>
      </c>
      <c r="R174" s="10">
        <v>0.17882400000000001</v>
      </c>
      <c r="S174" s="10">
        <v>0</v>
      </c>
      <c r="T174" s="10">
        <v>0</v>
      </c>
      <c r="U174" s="10">
        <v>0</v>
      </c>
      <c r="V174" s="10">
        <v>0</v>
      </c>
      <c r="W174" s="10">
        <v>0</v>
      </c>
      <c r="X174" s="10">
        <v>0</v>
      </c>
      <c r="Y174" s="105">
        <v>20.472956308736119</v>
      </c>
      <c r="Z174" s="121">
        <v>7.7371756401718628</v>
      </c>
      <c r="AA174" s="10">
        <v>7.3434914453640001</v>
      </c>
      <c r="AB174" s="10">
        <v>6.0668878255000336E-2</v>
      </c>
      <c r="AC174" s="10">
        <v>-0.36598599999999998</v>
      </c>
      <c r="AD174" s="10">
        <v>0</v>
      </c>
      <c r="AE174" s="10">
        <v>0</v>
      </c>
      <c r="AF174" s="10">
        <v>0</v>
      </c>
      <c r="AG174" s="10">
        <v>0</v>
      </c>
      <c r="AH174" s="10">
        <v>8.3350999999999995E-2</v>
      </c>
      <c r="AI174" s="10">
        <v>4.4028429120000006</v>
      </c>
      <c r="AJ174" s="10">
        <v>1.3503926828970786E-2</v>
      </c>
      <c r="AK174" s="10">
        <v>2.5308021311699281E-2</v>
      </c>
      <c r="AL174" s="10">
        <v>0.69683099999999998</v>
      </c>
      <c r="AM174" s="10">
        <v>0</v>
      </c>
      <c r="AN174" s="10">
        <v>0</v>
      </c>
      <c r="AO174" s="10">
        <v>0</v>
      </c>
      <c r="AP174" s="78">
        <v>0</v>
      </c>
      <c r="AQ174" s="10">
        <v>0</v>
      </c>
      <c r="AR174" s="10">
        <v>0</v>
      </c>
      <c r="AS174" s="13">
        <v>0</v>
      </c>
      <c r="AT174" s="86">
        <v>19.997186823931532</v>
      </c>
      <c r="AU174" s="160">
        <v>-2.3238924444027129E-2</v>
      </c>
      <c r="AV174" s="84"/>
      <c r="AW174" s="25"/>
      <c r="AX174" s="24"/>
      <c r="AY174" s="60"/>
      <c r="AZ174" s="60"/>
      <c r="BA174" s="60"/>
      <c r="BB174" s="14"/>
    </row>
    <row r="175" spans="1:54" ht="12.75" customHeight="1" x14ac:dyDescent="0.2">
      <c r="A175" s="109" t="s">
        <v>1132</v>
      </c>
      <c r="B175" s="1" t="s">
        <v>1525</v>
      </c>
      <c r="C175" s="54" t="s">
        <v>1526</v>
      </c>
      <c r="D175" s="109">
        <v>4.2796029999999998</v>
      </c>
      <c r="E175" s="10">
        <v>8.1647243121000006</v>
      </c>
      <c r="F175" s="10">
        <v>3.404250050899945E-2</v>
      </c>
      <c r="G175" s="10">
        <v>-2.5019999999999999E-3</v>
      </c>
      <c r="H175" s="10">
        <v>0</v>
      </c>
      <c r="I175" s="10">
        <v>0</v>
      </c>
      <c r="J175" s="10">
        <v>0</v>
      </c>
      <c r="K175" s="10">
        <v>8.5470000000000008E-3</v>
      </c>
      <c r="L175" s="10">
        <v>7.8549999999999991E-3</v>
      </c>
      <c r="M175" s="10">
        <v>0</v>
      </c>
      <c r="N175" s="10">
        <v>0.3467751208888889</v>
      </c>
      <c r="O175" s="10">
        <v>1.078075937713374E-2</v>
      </c>
      <c r="P175" s="10">
        <v>8.571472695804655E-2</v>
      </c>
      <c r="Q175" s="10">
        <v>0.68766300000000002</v>
      </c>
      <c r="R175" s="10">
        <v>0</v>
      </c>
      <c r="S175" s="10">
        <v>0</v>
      </c>
      <c r="T175" s="10">
        <v>0</v>
      </c>
      <c r="U175" s="10">
        <v>0</v>
      </c>
      <c r="V175" s="10">
        <v>0</v>
      </c>
      <c r="W175" s="10">
        <v>0</v>
      </c>
      <c r="X175" s="10">
        <v>0</v>
      </c>
      <c r="Y175" s="105">
        <v>13.62320341983307</v>
      </c>
      <c r="Z175" s="121">
        <v>4.2619735925014837</v>
      </c>
      <c r="AA175" s="10">
        <v>7.0729949777459993</v>
      </c>
      <c r="AB175" s="10">
        <v>4.7659500712999611E-2</v>
      </c>
      <c r="AC175" s="10">
        <v>-2.5019999999999999E-3</v>
      </c>
      <c r="AD175" s="10">
        <v>0</v>
      </c>
      <c r="AE175" s="10">
        <v>0</v>
      </c>
      <c r="AF175" s="10">
        <v>0</v>
      </c>
      <c r="AG175" s="10">
        <v>0</v>
      </c>
      <c r="AH175" s="10">
        <v>5.3171000000000003E-2</v>
      </c>
      <c r="AI175" s="10">
        <v>0.45178710133333333</v>
      </c>
      <c r="AJ175" s="10">
        <v>1.0671834169653177E-2</v>
      </c>
      <c r="AK175" s="10">
        <v>2.7092575808614888E-2</v>
      </c>
      <c r="AL175" s="10">
        <v>0.60514299999999999</v>
      </c>
      <c r="AM175" s="10">
        <v>0</v>
      </c>
      <c r="AN175" s="10">
        <v>0</v>
      </c>
      <c r="AO175" s="10">
        <v>0</v>
      </c>
      <c r="AP175" s="78">
        <v>0</v>
      </c>
      <c r="AQ175" s="10">
        <v>0</v>
      </c>
      <c r="AR175" s="10">
        <v>0</v>
      </c>
      <c r="AS175" s="13">
        <v>0.22332681869166748</v>
      </c>
      <c r="AT175" s="86">
        <v>12.751318400963752</v>
      </c>
      <c r="AU175" s="160">
        <v>-6.4000000000000071E-2</v>
      </c>
      <c r="AV175" s="84"/>
      <c r="AW175" s="25"/>
      <c r="AX175" s="24"/>
      <c r="AY175" s="60"/>
      <c r="AZ175" s="60"/>
      <c r="BA175" s="60"/>
      <c r="BB175" s="14"/>
    </row>
    <row r="176" spans="1:54" ht="12.75" customHeight="1" x14ac:dyDescent="0.2">
      <c r="A176" s="109" t="s">
        <v>1132</v>
      </c>
      <c r="B176" s="1" t="s">
        <v>1527</v>
      </c>
      <c r="C176" s="54" t="s">
        <v>1528</v>
      </c>
      <c r="D176" s="109">
        <v>11.359209999999999</v>
      </c>
      <c r="E176" s="10">
        <v>8.2400432672180006</v>
      </c>
      <c r="F176" s="10">
        <v>4.1194895413000136E-2</v>
      </c>
      <c r="G176" s="10">
        <v>0</v>
      </c>
      <c r="H176" s="10">
        <v>0</v>
      </c>
      <c r="I176" s="10">
        <v>0</v>
      </c>
      <c r="J176" s="10">
        <v>0</v>
      </c>
      <c r="K176" s="10">
        <v>8.5470000000000008E-3</v>
      </c>
      <c r="L176" s="10">
        <v>7.8549999999999991E-3</v>
      </c>
      <c r="M176" s="10">
        <v>0</v>
      </c>
      <c r="N176" s="10">
        <v>1.5352352293333333</v>
      </c>
      <c r="O176" s="10">
        <v>1.2957898477716383E-2</v>
      </c>
      <c r="P176" s="10">
        <v>0.10724114813868786</v>
      </c>
      <c r="Q176" s="10">
        <v>1.00366</v>
      </c>
      <c r="R176" s="10">
        <v>0</v>
      </c>
      <c r="S176" s="10">
        <v>0</v>
      </c>
      <c r="T176" s="10">
        <v>0</v>
      </c>
      <c r="U176" s="10">
        <v>0</v>
      </c>
      <c r="V176" s="10">
        <v>0</v>
      </c>
      <c r="W176" s="10">
        <v>0</v>
      </c>
      <c r="X176" s="10">
        <v>0</v>
      </c>
      <c r="Y176" s="105">
        <v>22.315944438580736</v>
      </c>
      <c r="Z176" s="121">
        <v>11.421636478800687</v>
      </c>
      <c r="AA176" s="10">
        <v>6.9478535728999997</v>
      </c>
      <c r="AB176" s="10">
        <v>5.767285357700009E-2</v>
      </c>
      <c r="AC176" s="10">
        <v>0</v>
      </c>
      <c r="AD176" s="10">
        <v>0</v>
      </c>
      <c r="AE176" s="10">
        <v>0</v>
      </c>
      <c r="AF176" s="10">
        <v>0</v>
      </c>
      <c r="AG176" s="10">
        <v>0</v>
      </c>
      <c r="AH176" s="10">
        <v>0.13560900000000001</v>
      </c>
      <c r="AI176" s="10">
        <v>1.7840088204444446</v>
      </c>
      <c r="AJ176" s="10">
        <v>1.2826976180796279E-2</v>
      </c>
      <c r="AK176" s="10">
        <v>3.884585827156347E-2</v>
      </c>
      <c r="AL176" s="10">
        <v>0.94360200000000005</v>
      </c>
      <c r="AM176" s="10">
        <v>0</v>
      </c>
      <c r="AN176" s="10">
        <v>0</v>
      </c>
      <c r="AO176" s="10">
        <v>0</v>
      </c>
      <c r="AP176" s="78">
        <v>0</v>
      </c>
      <c r="AQ176" s="10">
        <v>0</v>
      </c>
      <c r="AR176" s="10">
        <v>0</v>
      </c>
      <c r="AS176" s="13">
        <v>0</v>
      </c>
      <c r="AT176" s="86">
        <v>21.34205556017449</v>
      </c>
      <c r="AU176" s="160">
        <v>-4.3640943859070844E-2</v>
      </c>
      <c r="AV176" s="84"/>
      <c r="AW176" s="25"/>
      <c r="AX176" s="24"/>
      <c r="AY176" s="60"/>
      <c r="AZ176" s="60"/>
      <c r="BA176" s="60"/>
      <c r="BB176" s="14"/>
    </row>
    <row r="177" spans="1:54" ht="12.75" customHeight="1" x14ac:dyDescent="0.2">
      <c r="A177" s="109" t="s">
        <v>1165</v>
      </c>
      <c r="B177" s="1" t="s">
        <v>1529</v>
      </c>
      <c r="C177" s="54" t="s">
        <v>1530</v>
      </c>
      <c r="D177" s="109">
        <v>64.079175000000006</v>
      </c>
      <c r="E177" s="10">
        <v>65.545138842569003</v>
      </c>
      <c r="F177" s="10">
        <v>0.30982026760799436</v>
      </c>
      <c r="G177" s="10">
        <v>-0.258851</v>
      </c>
      <c r="H177" s="10">
        <v>0</v>
      </c>
      <c r="I177" s="10">
        <v>1.3663E-2</v>
      </c>
      <c r="J177" s="10">
        <v>3.5415000000000002E-2</v>
      </c>
      <c r="K177" s="10">
        <v>8.5470000000000008E-3</v>
      </c>
      <c r="L177" s="10">
        <v>7.8549999999999991E-3</v>
      </c>
      <c r="M177" s="10">
        <v>9.5421387258540477E-2</v>
      </c>
      <c r="N177" s="10">
        <v>2.4942224900000003</v>
      </c>
      <c r="O177" s="10">
        <v>9.8439981514487365E-2</v>
      </c>
      <c r="P177" s="10">
        <v>0.10273851984720378</v>
      </c>
      <c r="Q177" s="10">
        <v>1.071493</v>
      </c>
      <c r="R177" s="10">
        <v>0</v>
      </c>
      <c r="S177" s="10">
        <v>0</v>
      </c>
      <c r="T177" s="10">
        <v>0</v>
      </c>
      <c r="U177" s="10">
        <v>0.13841999999999999</v>
      </c>
      <c r="V177" s="10">
        <v>6.0880000000000001</v>
      </c>
      <c r="W177" s="10">
        <v>1.1264829999999999</v>
      </c>
      <c r="X177" s="10">
        <v>5.2581939999999996</v>
      </c>
      <c r="Y177" s="105">
        <v>146.21417548879722</v>
      </c>
      <c r="Z177" s="121">
        <v>64.420611220461666</v>
      </c>
      <c r="AA177" s="10">
        <v>55.608547025477002</v>
      </c>
      <c r="AB177" s="10">
        <v>0.43374837465199828</v>
      </c>
      <c r="AC177" s="10">
        <v>-0.258851</v>
      </c>
      <c r="AD177" s="10">
        <v>0</v>
      </c>
      <c r="AE177" s="10">
        <v>1.3663E-2</v>
      </c>
      <c r="AF177" s="10">
        <v>2.3610000000000003E-2</v>
      </c>
      <c r="AG177" s="10">
        <v>0.10306200715300529</v>
      </c>
      <c r="AH177" s="10">
        <v>0.74548999999999999</v>
      </c>
      <c r="AI177" s="10">
        <v>3.0560879833333332</v>
      </c>
      <c r="AJ177" s="10">
        <v>9.7445376678617371E-2</v>
      </c>
      <c r="AK177" s="10">
        <v>3.5635778340215862E-2</v>
      </c>
      <c r="AL177" s="10">
        <v>0.94291400000000003</v>
      </c>
      <c r="AM177" s="10">
        <v>0</v>
      </c>
      <c r="AN177" s="10">
        <v>0</v>
      </c>
      <c r="AO177" s="10">
        <v>0.43369200000000002</v>
      </c>
      <c r="AP177" s="78">
        <v>6.0880000000000001</v>
      </c>
      <c r="AQ177" s="10">
        <v>1.1264829999999999</v>
      </c>
      <c r="AR177" s="10">
        <v>10.803000000000001</v>
      </c>
      <c r="AS177" s="13">
        <v>0</v>
      </c>
      <c r="AT177" s="86">
        <v>143.67313876609583</v>
      </c>
      <c r="AU177" s="160">
        <v>-1.7378867091420173E-2</v>
      </c>
      <c r="AV177" s="84"/>
      <c r="AW177" s="25"/>
      <c r="AX177" s="24"/>
      <c r="AY177" s="60"/>
      <c r="AZ177" s="60"/>
      <c r="BA177" s="60"/>
      <c r="BB177" s="14"/>
    </row>
    <row r="178" spans="1:54" ht="12.75" customHeight="1" x14ac:dyDescent="0.2">
      <c r="A178" s="109" t="s">
        <v>1533</v>
      </c>
      <c r="B178" s="1" t="s">
        <v>1531</v>
      </c>
      <c r="C178" s="54" t="s">
        <v>1532</v>
      </c>
      <c r="D178" s="109">
        <v>1.385899</v>
      </c>
      <c r="E178" s="10">
        <v>3.3043029719329997</v>
      </c>
      <c r="F178" s="10">
        <v>1.4412328083000145E-2</v>
      </c>
      <c r="G178" s="10">
        <v>0</v>
      </c>
      <c r="H178" s="10">
        <v>0</v>
      </c>
      <c r="I178" s="10">
        <v>0.109726</v>
      </c>
      <c r="J178" s="10">
        <v>5.0410000000000038E-3</v>
      </c>
      <c r="K178" s="10">
        <v>0</v>
      </c>
      <c r="L178" s="10">
        <v>7.8549999999999991E-3</v>
      </c>
      <c r="M178" s="10">
        <v>1.1487000000000001E-2</v>
      </c>
      <c r="N178" s="10">
        <v>4.793433666666666E-2</v>
      </c>
      <c r="O178" s="10">
        <v>0</v>
      </c>
      <c r="P178" s="10">
        <v>4.9765910299302517E-2</v>
      </c>
      <c r="Q178" s="10">
        <v>3.9890000000000004E-3</v>
      </c>
      <c r="R178" s="10">
        <v>0</v>
      </c>
      <c r="S178" s="10">
        <v>0</v>
      </c>
      <c r="T178" s="10">
        <v>0</v>
      </c>
      <c r="U178" s="10">
        <v>1.1586000000000001E-2</v>
      </c>
      <c r="V178" s="10">
        <v>7.2999999999999995E-2</v>
      </c>
      <c r="W178" s="10">
        <v>2.2537999999999999E-2</v>
      </c>
      <c r="X178" s="10">
        <v>7.6411999999999994E-2</v>
      </c>
      <c r="Y178" s="105">
        <v>5.1239485469819703</v>
      </c>
      <c r="Z178" s="121">
        <v>1.4205748741879192</v>
      </c>
      <c r="AA178" s="10">
        <v>3.2846467094709997</v>
      </c>
      <c r="AB178" s="10">
        <v>2.0177259316999929E-2</v>
      </c>
      <c r="AC178" s="10">
        <v>0</v>
      </c>
      <c r="AD178" s="10">
        <v>0</v>
      </c>
      <c r="AE178" s="10">
        <v>0.109726</v>
      </c>
      <c r="AF178" s="10">
        <v>3.3606666666666694E-3</v>
      </c>
      <c r="AG178" s="10">
        <v>1.1487000000000001E-2</v>
      </c>
      <c r="AH178" s="10">
        <v>1.4867E-2</v>
      </c>
      <c r="AI178" s="10">
        <v>5.7394652222222217E-2</v>
      </c>
      <c r="AJ178" s="10">
        <v>0</v>
      </c>
      <c r="AK178" s="10">
        <v>7.8783037345492735E-3</v>
      </c>
      <c r="AL178" s="10">
        <v>3.4780000000000002E-3</v>
      </c>
      <c r="AM178" s="10">
        <v>0</v>
      </c>
      <c r="AN178" s="10">
        <v>0</v>
      </c>
      <c r="AO178" s="10">
        <v>1.1004999999999999E-2</v>
      </c>
      <c r="AP178" s="78">
        <v>7.2999999999999995E-2</v>
      </c>
      <c r="AQ178" s="10">
        <v>2.2537999999999999E-2</v>
      </c>
      <c r="AR178" s="10">
        <v>0.13500000000000001</v>
      </c>
      <c r="AS178" s="13">
        <v>0</v>
      </c>
      <c r="AT178" s="86">
        <v>5.1751334655993571</v>
      </c>
      <c r="AU178" s="160">
        <v>9.9893506244388176E-3</v>
      </c>
      <c r="AV178" s="84"/>
      <c r="AW178" s="25"/>
      <c r="AX178" s="24"/>
      <c r="AY178" s="60"/>
      <c r="AZ178" s="60"/>
      <c r="BA178" s="60"/>
      <c r="BB178" s="14"/>
    </row>
    <row r="179" spans="1:54" ht="12.75" customHeight="1" x14ac:dyDescent="0.2">
      <c r="A179" s="109" t="s">
        <v>1227</v>
      </c>
      <c r="B179" s="1" t="s">
        <v>1534</v>
      </c>
      <c r="C179" s="54" t="s">
        <v>1535</v>
      </c>
      <c r="D179" s="109">
        <v>66.891565999999997</v>
      </c>
      <c r="E179" s="10">
        <v>169.78088698154602</v>
      </c>
      <c r="F179" s="10">
        <v>0.80602137365698812</v>
      </c>
      <c r="G179" s="10">
        <v>0</v>
      </c>
      <c r="H179" s="10">
        <v>0</v>
      </c>
      <c r="I179" s="10">
        <v>0</v>
      </c>
      <c r="J179" s="10">
        <v>8.3696999999999994E-2</v>
      </c>
      <c r="K179" s="10">
        <v>8.5470000000000008E-3</v>
      </c>
      <c r="L179" s="10">
        <v>7.8549999999999991E-3</v>
      </c>
      <c r="M179" s="10">
        <v>0</v>
      </c>
      <c r="N179" s="10">
        <v>12.006796047777778</v>
      </c>
      <c r="O179" s="10">
        <v>0.25471013489085415</v>
      </c>
      <c r="P179" s="10">
        <v>0.17747795634064559</v>
      </c>
      <c r="Q179" s="10">
        <v>2.9622830000000002</v>
      </c>
      <c r="R179" s="10">
        <v>0.1</v>
      </c>
      <c r="S179" s="10">
        <v>0</v>
      </c>
      <c r="T179" s="10">
        <v>0</v>
      </c>
      <c r="U179" s="10">
        <v>0.232242</v>
      </c>
      <c r="V179" s="10">
        <v>25.428999999999998</v>
      </c>
      <c r="W179" s="10">
        <v>0.74113399999999996</v>
      </c>
      <c r="X179" s="10">
        <v>8.5480599999999995</v>
      </c>
      <c r="Y179" s="105">
        <v>288.03027649421233</v>
      </c>
      <c r="Z179" s="121">
        <v>67.72451295561163</v>
      </c>
      <c r="AA179" s="10">
        <v>143.32666554901201</v>
      </c>
      <c r="AB179" s="10">
        <v>1.1284299231189936</v>
      </c>
      <c r="AC179" s="10">
        <v>0</v>
      </c>
      <c r="AD179" s="10">
        <v>0</v>
      </c>
      <c r="AE179" s="10">
        <v>0</v>
      </c>
      <c r="AF179" s="10">
        <v>5.5798E-2</v>
      </c>
      <c r="AG179" s="10">
        <v>0</v>
      </c>
      <c r="AH179" s="10">
        <v>0.87296200000000002</v>
      </c>
      <c r="AI179" s="10">
        <v>13.781344536666667</v>
      </c>
      <c r="AJ179" s="10">
        <v>0.25213662839471301</v>
      </c>
      <c r="AK179" s="10">
        <v>7.7989112600332894E-2</v>
      </c>
      <c r="AL179" s="10">
        <v>2.776751</v>
      </c>
      <c r="AM179" s="10">
        <v>0</v>
      </c>
      <c r="AN179" s="10">
        <v>0</v>
      </c>
      <c r="AO179" s="10">
        <v>0.48011100000000001</v>
      </c>
      <c r="AP179" s="78">
        <v>25.428999999999998</v>
      </c>
      <c r="AQ179" s="10">
        <v>0.74113399999999996</v>
      </c>
      <c r="AR179" s="10">
        <v>16.981000000000002</v>
      </c>
      <c r="AS179" s="13">
        <v>0</v>
      </c>
      <c r="AT179" s="86">
        <v>273.62783470540433</v>
      </c>
      <c r="AU179" s="160">
        <v>-5.0003221758867449E-2</v>
      </c>
      <c r="AV179" s="84"/>
      <c r="AW179" s="25"/>
      <c r="AX179" s="24"/>
      <c r="AY179" s="60"/>
      <c r="AZ179" s="60"/>
      <c r="BA179" s="60"/>
      <c r="BB179" s="14"/>
    </row>
    <row r="180" spans="1:54" ht="12.75" customHeight="1" x14ac:dyDescent="0.2">
      <c r="A180" s="109" t="s">
        <v>1227</v>
      </c>
      <c r="B180" s="1" t="s">
        <v>1536</v>
      </c>
      <c r="C180" s="54" t="s">
        <v>1537</v>
      </c>
      <c r="D180" s="109">
        <v>71.701544999999996</v>
      </c>
      <c r="E180" s="10">
        <v>104.560257160975</v>
      </c>
      <c r="F180" s="10">
        <v>0.49852540437600018</v>
      </c>
      <c r="G180" s="10">
        <v>0</v>
      </c>
      <c r="H180" s="10">
        <v>0</v>
      </c>
      <c r="I180" s="10">
        <v>0</v>
      </c>
      <c r="J180" s="10">
        <v>7.5511999999999996E-2</v>
      </c>
      <c r="K180" s="10">
        <v>8.5470000000000008E-3</v>
      </c>
      <c r="L180" s="10">
        <v>7.8549999999999991E-3</v>
      </c>
      <c r="M180" s="10">
        <v>0</v>
      </c>
      <c r="N180" s="10">
        <v>1.144744868888889</v>
      </c>
      <c r="O180" s="10">
        <v>0.15790510459738799</v>
      </c>
      <c r="P180" s="10">
        <v>0.11106010924903605</v>
      </c>
      <c r="Q180" s="10">
        <v>1.5884229999999999</v>
      </c>
      <c r="R180" s="10">
        <v>0.192</v>
      </c>
      <c r="S180" s="10">
        <v>0</v>
      </c>
      <c r="T180" s="10">
        <v>0</v>
      </c>
      <c r="U180" s="10">
        <v>0.156553</v>
      </c>
      <c r="V180" s="10">
        <v>21.213999999999999</v>
      </c>
      <c r="W180" s="10">
        <v>0.72814000000000001</v>
      </c>
      <c r="X180" s="10">
        <v>6.1771510000000003</v>
      </c>
      <c r="Y180" s="105">
        <v>208.32221864808631</v>
      </c>
      <c r="Z180" s="121">
        <v>72.243822954964642</v>
      </c>
      <c r="AA180" s="10">
        <v>88.872318227796001</v>
      </c>
      <c r="AB180" s="10">
        <v>0.69793556612600383</v>
      </c>
      <c r="AC180" s="10">
        <v>0</v>
      </c>
      <c r="AD180" s="10">
        <v>0</v>
      </c>
      <c r="AE180" s="10">
        <v>0</v>
      </c>
      <c r="AF180" s="10">
        <v>5.0341333333333335E-2</v>
      </c>
      <c r="AG180" s="10">
        <v>0</v>
      </c>
      <c r="AH180" s="10">
        <v>0.81096400000000002</v>
      </c>
      <c r="AI180" s="10">
        <v>2.5341432022222223</v>
      </c>
      <c r="AJ180" s="10">
        <v>0.15630968393370157</v>
      </c>
      <c r="AK180" s="10">
        <v>4.1018699523387131E-2</v>
      </c>
      <c r="AL180" s="10">
        <v>1.4628019999999999</v>
      </c>
      <c r="AM180" s="10">
        <v>0</v>
      </c>
      <c r="AN180" s="10">
        <v>0</v>
      </c>
      <c r="AO180" s="10">
        <v>0.11677</v>
      </c>
      <c r="AP180" s="78">
        <v>21.213999999999999</v>
      </c>
      <c r="AQ180" s="10">
        <v>0.72814000000000001</v>
      </c>
      <c r="AR180" s="10">
        <v>13.18</v>
      </c>
      <c r="AS180" s="13">
        <v>0</v>
      </c>
      <c r="AT180" s="86">
        <v>202.10856566789934</v>
      </c>
      <c r="AU180" s="160">
        <v>-2.9827125596639012E-2</v>
      </c>
      <c r="AV180" s="84"/>
      <c r="AW180" s="25"/>
      <c r="AX180" s="24"/>
      <c r="AY180" s="60"/>
      <c r="AZ180" s="60"/>
      <c r="BA180" s="60"/>
      <c r="BB180" s="14"/>
    </row>
    <row r="181" spans="1:54" ht="12.75" customHeight="1" x14ac:dyDescent="0.2">
      <c r="A181" s="109" t="s">
        <v>1214</v>
      </c>
      <c r="B181" s="1" t="s">
        <v>1538</v>
      </c>
      <c r="C181" s="54" t="s">
        <v>1539</v>
      </c>
      <c r="D181" s="109">
        <v>529.125091</v>
      </c>
      <c r="E181" s="10">
        <v>383.85251536595302</v>
      </c>
      <c r="F181" s="10">
        <v>1.7764574259989858</v>
      </c>
      <c r="G181" s="10">
        <v>0</v>
      </c>
      <c r="H181" s="10">
        <v>6.1300000000000005E-4</v>
      </c>
      <c r="I181" s="10">
        <v>0.13794100000000001</v>
      </c>
      <c r="J181" s="10">
        <v>0.49</v>
      </c>
      <c r="K181" s="10">
        <v>8.5470000000000008E-3</v>
      </c>
      <c r="L181" s="10">
        <v>0</v>
      </c>
      <c r="M181" s="10">
        <v>0</v>
      </c>
      <c r="N181" s="10">
        <v>6.0430218866666667</v>
      </c>
      <c r="O181" s="10">
        <v>0.56664167453617609</v>
      </c>
      <c r="P181" s="10">
        <v>0</v>
      </c>
      <c r="Q181" s="10">
        <v>0</v>
      </c>
      <c r="R181" s="10">
        <v>0</v>
      </c>
      <c r="S181" s="10">
        <v>0</v>
      </c>
      <c r="T181" s="10">
        <v>0</v>
      </c>
      <c r="U181" s="10">
        <v>1.1133459999999999</v>
      </c>
      <c r="V181" s="10">
        <v>54.826999999999998</v>
      </c>
      <c r="W181" s="10">
        <v>8.3733880000000003</v>
      </c>
      <c r="X181" s="10">
        <v>43.219017999999998</v>
      </c>
      <c r="Y181" s="105">
        <v>1029.5335803531548</v>
      </c>
      <c r="Z181" s="121">
        <v>533.36716482017221</v>
      </c>
      <c r="AA181" s="10">
        <v>330.06350962058701</v>
      </c>
      <c r="AB181" s="10">
        <v>2.4870403963989913</v>
      </c>
      <c r="AC181" s="10">
        <v>0</v>
      </c>
      <c r="AD181" s="10">
        <v>6.1300000000000005E-4</v>
      </c>
      <c r="AE181" s="10">
        <v>0.13794100000000001</v>
      </c>
      <c r="AF181" s="10">
        <v>0.32666666666666672</v>
      </c>
      <c r="AG181" s="10">
        <v>0</v>
      </c>
      <c r="AH181" s="10">
        <v>6.0553670000000004</v>
      </c>
      <c r="AI181" s="10">
        <v>7.3252525786666665</v>
      </c>
      <c r="AJ181" s="10">
        <v>0.56091651549989363</v>
      </c>
      <c r="AK181" s="10">
        <v>0</v>
      </c>
      <c r="AL181" s="10">
        <v>0</v>
      </c>
      <c r="AM181" s="10">
        <v>0</v>
      </c>
      <c r="AN181" s="10">
        <v>0</v>
      </c>
      <c r="AO181" s="10">
        <v>1.3095410000000001</v>
      </c>
      <c r="AP181" s="78">
        <v>53.264000000000003</v>
      </c>
      <c r="AQ181" s="10">
        <v>8.3733880000000003</v>
      </c>
      <c r="AR181" s="10">
        <v>90.763999999999996</v>
      </c>
      <c r="AS181" s="13">
        <v>0</v>
      </c>
      <c r="AT181" s="86">
        <v>1034.0354005979916</v>
      </c>
      <c r="AU181" s="160">
        <v>4.3726793673816867E-3</v>
      </c>
      <c r="AV181" s="84"/>
      <c r="AW181" s="25"/>
      <c r="AX181" s="24"/>
      <c r="AY181" s="60"/>
      <c r="AZ181" s="60"/>
      <c r="BA181" s="60"/>
      <c r="BB181" s="14"/>
    </row>
    <row r="182" spans="1:54" ht="12.75" customHeight="1" x14ac:dyDescent="0.2">
      <c r="A182" s="109" t="s">
        <v>1081</v>
      </c>
      <c r="B182" s="1" t="s">
        <v>1120</v>
      </c>
      <c r="C182" s="54" t="s">
        <v>1121</v>
      </c>
      <c r="D182" s="109">
        <v>39.746273000000002</v>
      </c>
      <c r="E182" s="10">
        <v>30.529918711927998</v>
      </c>
      <c r="F182" s="10">
        <v>0.14089974995499849</v>
      </c>
      <c r="G182" s="10">
        <v>0</v>
      </c>
      <c r="H182" s="10">
        <v>0</v>
      </c>
      <c r="I182" s="10">
        <v>0</v>
      </c>
      <c r="J182" s="10">
        <v>0</v>
      </c>
      <c r="K182" s="10">
        <v>0</v>
      </c>
      <c r="L182" s="10">
        <v>0</v>
      </c>
      <c r="M182" s="10">
        <v>1.504298724611896</v>
      </c>
      <c r="N182" s="10">
        <v>0</v>
      </c>
      <c r="O182" s="10">
        <v>0</v>
      </c>
      <c r="P182" s="10">
        <v>0</v>
      </c>
      <c r="Q182" s="10">
        <v>0</v>
      </c>
      <c r="R182" s="10">
        <v>0</v>
      </c>
      <c r="S182" s="10">
        <v>0</v>
      </c>
      <c r="T182" s="10">
        <v>0</v>
      </c>
      <c r="U182" s="10">
        <v>0</v>
      </c>
      <c r="V182" s="10">
        <v>0</v>
      </c>
      <c r="W182" s="10">
        <v>0</v>
      </c>
      <c r="X182" s="10">
        <v>0</v>
      </c>
      <c r="Y182" s="105">
        <v>71.921390186494889</v>
      </c>
      <c r="Z182" s="121">
        <v>40.064978584933996</v>
      </c>
      <c r="AA182" s="10">
        <v>27.887691625464001</v>
      </c>
      <c r="AB182" s="10">
        <v>0.1972596499359999</v>
      </c>
      <c r="AC182" s="10">
        <v>0</v>
      </c>
      <c r="AD182" s="10">
        <v>0</v>
      </c>
      <c r="AE182" s="10">
        <v>0</v>
      </c>
      <c r="AF182" s="10">
        <v>0</v>
      </c>
      <c r="AG182" s="10">
        <v>1.4465015997131643</v>
      </c>
      <c r="AH182" s="10">
        <v>0.45527400000000001</v>
      </c>
      <c r="AI182" s="10">
        <v>0</v>
      </c>
      <c r="AJ182" s="10">
        <v>0</v>
      </c>
      <c r="AK182" s="10">
        <v>0</v>
      </c>
      <c r="AL182" s="10">
        <v>0</v>
      </c>
      <c r="AM182" s="10">
        <v>0</v>
      </c>
      <c r="AN182" s="10">
        <v>0</v>
      </c>
      <c r="AO182" s="10">
        <v>0</v>
      </c>
      <c r="AP182" s="78">
        <v>0</v>
      </c>
      <c r="AQ182" s="10">
        <v>0</v>
      </c>
      <c r="AR182" s="10">
        <v>0</v>
      </c>
      <c r="AS182" s="13">
        <v>0</v>
      </c>
      <c r="AT182" s="86">
        <v>70.05170546004716</v>
      </c>
      <c r="AU182" s="160">
        <v>-2.5996226179716028E-2</v>
      </c>
      <c r="AV182" s="84"/>
      <c r="AW182" s="25"/>
      <c r="AX182" s="24"/>
      <c r="AY182" s="60"/>
      <c r="AZ182" s="60"/>
      <c r="BA182" s="60"/>
      <c r="BB182" s="14"/>
    </row>
    <row r="183" spans="1:54" x14ac:dyDescent="0.2">
      <c r="A183" s="109" t="s">
        <v>1132</v>
      </c>
      <c r="B183" s="1" t="s">
        <v>1540</v>
      </c>
      <c r="C183" s="54" t="s">
        <v>1541</v>
      </c>
      <c r="D183" s="109">
        <v>5.8789999999999996</v>
      </c>
      <c r="E183" s="10">
        <v>4.9051245388120002</v>
      </c>
      <c r="F183" s="10">
        <v>2.3866042574999854E-2</v>
      </c>
      <c r="G183" s="10">
        <v>-9.4920000000000004E-3</v>
      </c>
      <c r="H183" s="10">
        <v>0</v>
      </c>
      <c r="I183" s="10">
        <v>0</v>
      </c>
      <c r="J183" s="10">
        <v>0</v>
      </c>
      <c r="K183" s="10">
        <v>8.5470000000000008E-3</v>
      </c>
      <c r="L183" s="10">
        <v>7.8549999999999991E-3</v>
      </c>
      <c r="M183" s="10">
        <v>0</v>
      </c>
      <c r="N183" s="10">
        <v>1.6008974853333335</v>
      </c>
      <c r="O183" s="10">
        <v>7.5929096297293356E-3</v>
      </c>
      <c r="P183" s="10">
        <v>7.7531585745971687E-2</v>
      </c>
      <c r="Q183" s="10">
        <v>0.49989600000000001</v>
      </c>
      <c r="R183" s="10">
        <v>0</v>
      </c>
      <c r="S183" s="10">
        <v>0</v>
      </c>
      <c r="T183" s="10">
        <v>0</v>
      </c>
      <c r="U183" s="10">
        <v>0</v>
      </c>
      <c r="V183" s="10">
        <v>0</v>
      </c>
      <c r="W183" s="10">
        <v>0</v>
      </c>
      <c r="X183" s="10">
        <v>0</v>
      </c>
      <c r="Y183" s="105">
        <v>13.000818562096033</v>
      </c>
      <c r="Z183" s="121">
        <v>5.9483504443908677</v>
      </c>
      <c r="AA183" s="10">
        <v>4.1580944232029999</v>
      </c>
      <c r="AB183" s="10">
        <v>3.3412459604999979E-2</v>
      </c>
      <c r="AC183" s="10">
        <v>-9.4920000000000004E-3</v>
      </c>
      <c r="AD183" s="10">
        <v>0</v>
      </c>
      <c r="AE183" s="10">
        <v>0</v>
      </c>
      <c r="AF183" s="10">
        <v>0</v>
      </c>
      <c r="AG183" s="10">
        <v>0</v>
      </c>
      <c r="AH183" s="10">
        <v>6.7792000000000005E-2</v>
      </c>
      <c r="AI183" s="10">
        <v>2.1239790515555557</v>
      </c>
      <c r="AJ183" s="10">
        <v>7.5161933959403101E-3</v>
      </c>
      <c r="AK183" s="10">
        <v>2.2604292136610596E-2</v>
      </c>
      <c r="AL183" s="10">
        <v>0.44631300000000002</v>
      </c>
      <c r="AM183" s="10">
        <v>0</v>
      </c>
      <c r="AN183" s="10">
        <v>0</v>
      </c>
      <c r="AO183" s="10">
        <v>0</v>
      </c>
      <c r="AP183" s="78">
        <v>0</v>
      </c>
      <c r="AQ183" s="10">
        <v>0</v>
      </c>
      <c r="AR183" s="10">
        <v>0</v>
      </c>
      <c r="AS183" s="13">
        <v>0</v>
      </c>
      <c r="AT183" s="86">
        <v>12.798569864286977</v>
      </c>
      <c r="AU183" s="160">
        <v>-1.5556612596587817E-2</v>
      </c>
      <c r="AV183" s="84"/>
      <c r="AW183" s="25"/>
      <c r="AX183" s="24"/>
      <c r="AY183" s="60"/>
      <c r="AZ183" s="60"/>
      <c r="BA183" s="60"/>
      <c r="BB183" s="14"/>
    </row>
    <row r="184" spans="1:54" ht="12.75" customHeight="1" x14ac:dyDescent="0.2">
      <c r="A184" s="109" t="s">
        <v>1132</v>
      </c>
      <c r="B184" s="1" t="s">
        <v>1542</v>
      </c>
      <c r="C184" s="54" t="s">
        <v>1543</v>
      </c>
      <c r="D184" s="109">
        <v>5.7281060000000004</v>
      </c>
      <c r="E184" s="10">
        <v>10.541517886502</v>
      </c>
      <c r="F184" s="10">
        <v>5.1916098417000844E-2</v>
      </c>
      <c r="G184" s="10">
        <v>-0.21368000000000001</v>
      </c>
      <c r="H184" s="10">
        <v>0</v>
      </c>
      <c r="I184" s="10">
        <v>0</v>
      </c>
      <c r="J184" s="10">
        <v>0</v>
      </c>
      <c r="K184" s="10">
        <v>8.5470000000000008E-3</v>
      </c>
      <c r="L184" s="10">
        <v>7.8549999999999991E-3</v>
      </c>
      <c r="M184" s="10">
        <v>0</v>
      </c>
      <c r="N184" s="10">
        <v>2.3519945004444445</v>
      </c>
      <c r="O184" s="10">
        <v>1.6484984204947147E-2</v>
      </c>
      <c r="P184" s="10">
        <v>9.3507596717989319E-2</v>
      </c>
      <c r="Q184" s="10">
        <v>0.88138000000000005</v>
      </c>
      <c r="R184" s="10">
        <v>0</v>
      </c>
      <c r="S184" s="10">
        <v>0</v>
      </c>
      <c r="T184" s="10">
        <v>0</v>
      </c>
      <c r="U184" s="10">
        <v>0</v>
      </c>
      <c r="V184" s="10">
        <v>0</v>
      </c>
      <c r="W184" s="10">
        <v>0</v>
      </c>
      <c r="X184" s="10">
        <v>0</v>
      </c>
      <c r="Y184" s="105">
        <v>19.467629066286378</v>
      </c>
      <c r="Z184" s="121">
        <v>5.8056385047048202</v>
      </c>
      <c r="AA184" s="10">
        <v>8.8970244864209995</v>
      </c>
      <c r="AB184" s="10">
        <v>7.2682537783999926E-2</v>
      </c>
      <c r="AC184" s="10">
        <v>-0.21368000000000001</v>
      </c>
      <c r="AD184" s="10">
        <v>0</v>
      </c>
      <c r="AE184" s="10">
        <v>0</v>
      </c>
      <c r="AF184" s="10">
        <v>0</v>
      </c>
      <c r="AG184" s="10">
        <v>0</v>
      </c>
      <c r="AH184" s="10">
        <v>6.6011E-2</v>
      </c>
      <c r="AI184" s="10">
        <v>2.9189825448888889</v>
      </c>
      <c r="AJ184" s="10">
        <v>1.6318425406812186E-2</v>
      </c>
      <c r="AK184" s="10">
        <v>3.0250003053525498E-2</v>
      </c>
      <c r="AL184" s="10">
        <v>0.77561400000000003</v>
      </c>
      <c r="AM184" s="10">
        <v>0</v>
      </c>
      <c r="AN184" s="10">
        <v>0</v>
      </c>
      <c r="AO184" s="10">
        <v>0</v>
      </c>
      <c r="AP184" s="78">
        <v>0</v>
      </c>
      <c r="AQ184" s="10">
        <v>0</v>
      </c>
      <c r="AR184" s="10">
        <v>0</v>
      </c>
      <c r="AS184" s="13">
        <v>0</v>
      </c>
      <c r="AT184" s="86">
        <v>18.368841502259045</v>
      </c>
      <c r="AU184" s="160">
        <v>-5.6441776257705141E-2</v>
      </c>
      <c r="AV184" s="84"/>
      <c r="AW184" s="25"/>
      <c r="AX184" s="24"/>
      <c r="AY184" s="60"/>
      <c r="AZ184" s="60"/>
      <c r="BA184" s="60"/>
      <c r="BB184" s="14"/>
    </row>
    <row r="185" spans="1:54" ht="12.75" customHeight="1" x14ac:dyDescent="0.2">
      <c r="A185" s="109" t="s">
        <v>1165</v>
      </c>
      <c r="B185" s="1" t="s">
        <v>1544</v>
      </c>
      <c r="C185" s="54" t="s">
        <v>1545</v>
      </c>
      <c r="D185" s="109">
        <v>60.884090999999998</v>
      </c>
      <c r="E185" s="10">
        <v>161.883055521719</v>
      </c>
      <c r="F185" s="10">
        <v>0.77130183756899828</v>
      </c>
      <c r="G185" s="10">
        <v>0</v>
      </c>
      <c r="H185" s="10">
        <v>0</v>
      </c>
      <c r="I185" s="10">
        <v>2.7449000000000001E-2</v>
      </c>
      <c r="J185" s="10">
        <v>0.29345399999999999</v>
      </c>
      <c r="K185" s="10">
        <v>8.5470000000000008E-3</v>
      </c>
      <c r="L185" s="10">
        <v>7.8549999999999991E-3</v>
      </c>
      <c r="M185" s="10">
        <v>0</v>
      </c>
      <c r="N185" s="10">
        <v>2.1941833555555554</v>
      </c>
      <c r="O185" s="10">
        <v>0.24261381918367794</v>
      </c>
      <c r="P185" s="10">
        <v>0.20426468250597041</v>
      </c>
      <c r="Q185" s="10">
        <v>2.6403129999999999</v>
      </c>
      <c r="R185" s="10">
        <v>0.1</v>
      </c>
      <c r="S185" s="10">
        <v>0</v>
      </c>
      <c r="T185" s="10">
        <v>0</v>
      </c>
      <c r="U185" s="10">
        <v>0.26241399999999998</v>
      </c>
      <c r="V185" s="10">
        <v>22.559000000000001</v>
      </c>
      <c r="W185" s="10">
        <v>1.1183399999999999</v>
      </c>
      <c r="X185" s="10">
        <v>9.8110999999999997</v>
      </c>
      <c r="Y185" s="105">
        <v>263.00798221653315</v>
      </c>
      <c r="Z185" s="121">
        <v>60.368323130962082</v>
      </c>
      <c r="AA185" s="10">
        <v>136.16317133841</v>
      </c>
      <c r="AB185" s="10">
        <v>1.0798225725950004</v>
      </c>
      <c r="AC185" s="10">
        <v>0</v>
      </c>
      <c r="AD185" s="10">
        <v>0</v>
      </c>
      <c r="AE185" s="10">
        <v>2.7449000000000001E-2</v>
      </c>
      <c r="AF185" s="10">
        <v>0.195636</v>
      </c>
      <c r="AG185" s="10">
        <v>0</v>
      </c>
      <c r="AH185" s="10">
        <v>0.74614000000000003</v>
      </c>
      <c r="AI185" s="10">
        <v>2.743003073333333</v>
      </c>
      <c r="AJ185" s="10">
        <v>0.24016252983867267</v>
      </c>
      <c r="AK185" s="10">
        <v>9.0855620689877306E-2</v>
      </c>
      <c r="AL185" s="10">
        <v>2.5154390000000002</v>
      </c>
      <c r="AM185" s="10">
        <v>0</v>
      </c>
      <c r="AN185" s="10">
        <v>0</v>
      </c>
      <c r="AO185" s="10">
        <v>0.357321</v>
      </c>
      <c r="AP185" s="78">
        <v>22.559000000000001</v>
      </c>
      <c r="AQ185" s="10">
        <v>1.1183399999999999</v>
      </c>
      <c r="AR185" s="10">
        <v>19.824000000000002</v>
      </c>
      <c r="AS185" s="13">
        <v>0</v>
      </c>
      <c r="AT185" s="86">
        <v>248.02866326582895</v>
      </c>
      <c r="AU185" s="160">
        <v>-5.6953856778277551E-2</v>
      </c>
      <c r="AV185" s="84"/>
      <c r="AW185" s="25"/>
      <c r="AX185" s="24"/>
      <c r="AY185" s="60"/>
      <c r="AZ185" s="60"/>
      <c r="BA185" s="60"/>
      <c r="BB185" s="14"/>
    </row>
    <row r="186" spans="1:54" ht="12.75" customHeight="1" x14ac:dyDescent="0.2">
      <c r="A186" s="109" t="s">
        <v>1149</v>
      </c>
      <c r="B186" s="1" t="s">
        <v>1546</v>
      </c>
      <c r="C186" s="54" t="s">
        <v>1547</v>
      </c>
      <c r="D186" s="109">
        <v>80.477743769999989</v>
      </c>
      <c r="E186" s="10">
        <v>44.709015786624995</v>
      </c>
      <c r="F186" s="10">
        <v>0.20861071025899797</v>
      </c>
      <c r="G186" s="10">
        <v>0</v>
      </c>
      <c r="H186" s="10">
        <v>0</v>
      </c>
      <c r="I186" s="10">
        <v>0</v>
      </c>
      <c r="J186" s="10">
        <v>3.7062000000000012E-2</v>
      </c>
      <c r="K186" s="10">
        <v>8.5470000000000008E-3</v>
      </c>
      <c r="L186" s="10">
        <v>7.8549999999999991E-3</v>
      </c>
      <c r="M186" s="10">
        <v>0</v>
      </c>
      <c r="N186" s="10">
        <v>2.7978097655555558</v>
      </c>
      <c r="O186" s="10">
        <v>6.5618722364671964E-2</v>
      </c>
      <c r="P186" s="10">
        <v>8.8562248809762711E-2</v>
      </c>
      <c r="Q186" s="10">
        <v>0.81154700000000002</v>
      </c>
      <c r="R186" s="10">
        <v>0.1</v>
      </c>
      <c r="S186" s="10">
        <v>0</v>
      </c>
      <c r="T186" s="10">
        <v>0</v>
      </c>
      <c r="U186" s="10">
        <v>0.10352</v>
      </c>
      <c r="V186" s="10">
        <v>9.3019999999999996</v>
      </c>
      <c r="W186" s="10">
        <v>0.79458600000000001</v>
      </c>
      <c r="X186" s="10">
        <v>4.3639939999999999</v>
      </c>
      <c r="Y186" s="105">
        <v>143.87647200361394</v>
      </c>
      <c r="Z186" s="121">
        <v>81.473763634132325</v>
      </c>
      <c r="AA186" s="10">
        <v>38.469255175560001</v>
      </c>
      <c r="AB186" s="10">
        <v>0.29205499436300247</v>
      </c>
      <c r="AC186" s="10">
        <v>0</v>
      </c>
      <c r="AD186" s="10">
        <v>0</v>
      </c>
      <c r="AE186" s="10">
        <v>0</v>
      </c>
      <c r="AF186" s="10">
        <v>2.4708000000000008E-2</v>
      </c>
      <c r="AG186" s="10">
        <v>0</v>
      </c>
      <c r="AH186" s="10">
        <v>0.909582</v>
      </c>
      <c r="AI186" s="10">
        <v>3.6520785655555557</v>
      </c>
      <c r="AJ186" s="10">
        <v>6.4955732616163039E-2</v>
      </c>
      <c r="AK186" s="10">
        <v>2.890403532691798E-2</v>
      </c>
      <c r="AL186" s="10">
        <v>0.71707900000000002</v>
      </c>
      <c r="AM186" s="10">
        <v>0</v>
      </c>
      <c r="AN186" s="10">
        <v>0</v>
      </c>
      <c r="AO186" s="10">
        <v>7.7214000000000005E-2</v>
      </c>
      <c r="AP186" s="78">
        <v>9.3019999999999996</v>
      </c>
      <c r="AQ186" s="10">
        <v>0.79458600000000001</v>
      </c>
      <c r="AR186" s="10">
        <v>9.8819999999999997</v>
      </c>
      <c r="AS186" s="13">
        <v>0</v>
      </c>
      <c r="AT186" s="86">
        <v>145.68818113755398</v>
      </c>
      <c r="AU186" s="160">
        <v>1.2592115366121395E-2</v>
      </c>
      <c r="AV186" s="84"/>
      <c r="AW186" s="25"/>
      <c r="AX186" s="24"/>
      <c r="AY186" s="60"/>
      <c r="AZ186" s="60"/>
      <c r="BA186" s="60"/>
      <c r="BB186" s="14"/>
    </row>
    <row r="187" spans="1:54" ht="12.75" customHeight="1" x14ac:dyDescent="0.2">
      <c r="A187" s="109" t="s">
        <v>1154</v>
      </c>
      <c r="B187" s="1" t="s">
        <v>1548</v>
      </c>
      <c r="C187" s="54" t="s">
        <v>1549</v>
      </c>
      <c r="D187" s="109">
        <v>136.6022151</v>
      </c>
      <c r="E187" s="10">
        <v>164.86409899703401</v>
      </c>
      <c r="F187" s="10">
        <v>0.78167493264001608</v>
      </c>
      <c r="G187" s="10">
        <v>-7.1726999999999999E-2</v>
      </c>
      <c r="H187" s="10">
        <v>0</v>
      </c>
      <c r="I187" s="10">
        <v>0</v>
      </c>
      <c r="J187" s="10">
        <v>9.986600000000001E-2</v>
      </c>
      <c r="K187" s="10">
        <v>8.5470000000000008E-3</v>
      </c>
      <c r="L187" s="10">
        <v>7.8549999999999991E-3</v>
      </c>
      <c r="M187" s="10">
        <v>0</v>
      </c>
      <c r="N187" s="10">
        <v>6.0689750233333335</v>
      </c>
      <c r="O187" s="10">
        <v>0.24587668734990412</v>
      </c>
      <c r="P187" s="10">
        <v>0.21675722250871743</v>
      </c>
      <c r="Q187" s="10">
        <v>2.7400259999999999</v>
      </c>
      <c r="R187" s="10">
        <v>4.3549999999999998E-2</v>
      </c>
      <c r="S187" s="10">
        <v>0</v>
      </c>
      <c r="T187" s="10">
        <v>0</v>
      </c>
      <c r="U187" s="10">
        <v>0.33590900000000001</v>
      </c>
      <c r="V187" s="10">
        <v>23.527000000000001</v>
      </c>
      <c r="W187" s="10">
        <v>1.970126</v>
      </c>
      <c r="X187" s="10">
        <v>12.841131000000001</v>
      </c>
      <c r="Y187" s="105">
        <v>350.28188096286601</v>
      </c>
      <c r="Z187" s="121">
        <v>136.96557962041678</v>
      </c>
      <c r="AA187" s="10">
        <v>138.978500370386</v>
      </c>
      <c r="AB187" s="10">
        <v>1.0943449056970029</v>
      </c>
      <c r="AC187" s="10">
        <v>-7.1726999999999999E-2</v>
      </c>
      <c r="AD187" s="10">
        <v>0</v>
      </c>
      <c r="AE187" s="10">
        <v>0</v>
      </c>
      <c r="AF187" s="10">
        <v>6.6577333333333336E-2</v>
      </c>
      <c r="AG187" s="10">
        <v>0</v>
      </c>
      <c r="AH187" s="10">
        <v>1.6031219999999999</v>
      </c>
      <c r="AI187" s="10">
        <v>7.6596293100000006</v>
      </c>
      <c r="AJ187" s="10">
        <v>0.24339243107005179</v>
      </c>
      <c r="AK187" s="10">
        <v>9.7184112548454799E-2</v>
      </c>
      <c r="AL187" s="10">
        <v>2.535701</v>
      </c>
      <c r="AM187" s="10">
        <v>0</v>
      </c>
      <c r="AN187" s="10">
        <v>0</v>
      </c>
      <c r="AO187" s="10">
        <v>0.25054799999999999</v>
      </c>
      <c r="AP187" s="78">
        <v>23.527000000000001</v>
      </c>
      <c r="AQ187" s="10">
        <v>1.970126</v>
      </c>
      <c r="AR187" s="10">
        <v>26.555</v>
      </c>
      <c r="AS187" s="13">
        <v>0</v>
      </c>
      <c r="AT187" s="86">
        <v>341.47497808345162</v>
      </c>
      <c r="AU187" s="160">
        <v>-2.5142330671531449E-2</v>
      </c>
      <c r="AV187" s="84"/>
      <c r="AW187" s="25"/>
      <c r="AX187" s="24"/>
      <c r="AY187" s="60"/>
      <c r="AZ187" s="60"/>
      <c r="BA187" s="60"/>
      <c r="BB187" s="14"/>
    </row>
    <row r="188" spans="1:54" ht="12.75" customHeight="1" x14ac:dyDescent="0.2">
      <c r="A188" s="109" t="s">
        <v>1154</v>
      </c>
      <c r="B188" s="1" t="s">
        <v>1550</v>
      </c>
      <c r="C188" s="54" t="s">
        <v>1551</v>
      </c>
      <c r="D188" s="109">
        <v>38.523809</v>
      </c>
      <c r="E188" s="10">
        <v>125.01515840894</v>
      </c>
      <c r="F188" s="10">
        <v>0.58983488663400707</v>
      </c>
      <c r="G188" s="10">
        <v>-0.33713500000000002</v>
      </c>
      <c r="H188" s="10">
        <v>0</v>
      </c>
      <c r="I188" s="10">
        <v>0</v>
      </c>
      <c r="J188" s="10">
        <v>1.7123000000000013E-2</v>
      </c>
      <c r="K188" s="10">
        <v>8.5470000000000008E-3</v>
      </c>
      <c r="L188" s="10">
        <v>7.8549999999999991E-3</v>
      </c>
      <c r="M188" s="10">
        <v>0</v>
      </c>
      <c r="N188" s="10">
        <v>1.3054987166666667</v>
      </c>
      <c r="O188" s="10">
        <v>0.18624330920863577</v>
      </c>
      <c r="P188" s="10">
        <v>0.14338192489673851</v>
      </c>
      <c r="Q188" s="10">
        <v>1.5580909999999999</v>
      </c>
      <c r="R188" s="10">
        <v>0</v>
      </c>
      <c r="S188" s="10">
        <v>0</v>
      </c>
      <c r="T188" s="10">
        <v>0</v>
      </c>
      <c r="U188" s="10">
        <v>0.17646400000000001</v>
      </c>
      <c r="V188" s="10">
        <v>16.375</v>
      </c>
      <c r="W188" s="10">
        <v>0.80843500000000001</v>
      </c>
      <c r="X188" s="10">
        <v>6.618887</v>
      </c>
      <c r="Y188" s="105">
        <v>190.99719324634606</v>
      </c>
      <c r="Z188" s="121">
        <v>38.524919069912798</v>
      </c>
      <c r="AA188" s="10">
        <v>105.586684369251</v>
      </c>
      <c r="AB188" s="10">
        <v>0.82576884128700201</v>
      </c>
      <c r="AC188" s="10">
        <v>-0.33713500000000002</v>
      </c>
      <c r="AD188" s="10">
        <v>0</v>
      </c>
      <c r="AE188" s="10">
        <v>0</v>
      </c>
      <c r="AF188" s="10">
        <v>1.1415333333333342E-2</v>
      </c>
      <c r="AG188" s="10">
        <v>0</v>
      </c>
      <c r="AH188" s="10">
        <v>0.52383000000000002</v>
      </c>
      <c r="AI188" s="10">
        <v>1.8991397122222222</v>
      </c>
      <c r="AJ188" s="10">
        <v>0.18436156874975443</v>
      </c>
      <c r="AK188" s="10">
        <v>5.7697649522276871E-2</v>
      </c>
      <c r="AL188" s="10">
        <v>1.4369400000000001</v>
      </c>
      <c r="AM188" s="10">
        <v>0</v>
      </c>
      <c r="AN188" s="10">
        <v>0</v>
      </c>
      <c r="AO188" s="10">
        <v>0.13162099999999999</v>
      </c>
      <c r="AP188" s="78">
        <v>16.419</v>
      </c>
      <c r="AQ188" s="10">
        <v>0.80843500000000001</v>
      </c>
      <c r="AR188" s="10">
        <v>13.42</v>
      </c>
      <c r="AS188" s="13">
        <v>0</v>
      </c>
      <c r="AT188" s="86">
        <v>179.49267754427839</v>
      </c>
      <c r="AU188" s="160">
        <v>-6.0233951643620581E-2</v>
      </c>
      <c r="AV188" s="84"/>
      <c r="AW188" s="25"/>
      <c r="AX188" s="24"/>
      <c r="AY188" s="60"/>
      <c r="AZ188" s="60"/>
      <c r="BA188" s="60"/>
      <c r="BB188" s="14"/>
    </row>
    <row r="189" spans="1:54" ht="12.75" customHeight="1" x14ac:dyDescent="0.2">
      <c r="A189" s="109" t="s">
        <v>1227</v>
      </c>
      <c r="B189" s="1" t="s">
        <v>1552</v>
      </c>
      <c r="C189" s="54" t="s">
        <v>1553</v>
      </c>
      <c r="D189" s="109">
        <v>85.284248000000005</v>
      </c>
      <c r="E189" s="10">
        <v>222.137614723958</v>
      </c>
      <c r="F189" s="10">
        <v>1.054426005320996</v>
      </c>
      <c r="G189" s="10">
        <v>0</v>
      </c>
      <c r="H189" s="10">
        <v>0</v>
      </c>
      <c r="I189" s="10">
        <v>0</v>
      </c>
      <c r="J189" s="10">
        <v>0.14087600000000003</v>
      </c>
      <c r="K189" s="10">
        <v>8.5470000000000008E-3</v>
      </c>
      <c r="L189" s="10">
        <v>7.8549999999999991E-3</v>
      </c>
      <c r="M189" s="10">
        <v>0</v>
      </c>
      <c r="N189" s="10">
        <v>8.2999986388888889</v>
      </c>
      <c r="O189" s="10">
        <v>0.33303162987338553</v>
      </c>
      <c r="P189" s="10">
        <v>0.20749582387547857</v>
      </c>
      <c r="Q189" s="10">
        <v>3.8200210000000001</v>
      </c>
      <c r="R189" s="10">
        <v>0.1046</v>
      </c>
      <c r="S189" s="10">
        <v>0</v>
      </c>
      <c r="T189" s="10">
        <v>0</v>
      </c>
      <c r="U189" s="10">
        <v>0.27252199999999999</v>
      </c>
      <c r="V189" s="10">
        <v>26.437000000000001</v>
      </c>
      <c r="W189" s="10">
        <v>0.96078699999999995</v>
      </c>
      <c r="X189" s="10">
        <v>10.528752000000001</v>
      </c>
      <c r="Y189" s="105">
        <v>359.59777482191674</v>
      </c>
      <c r="Z189" s="121">
        <v>86.736807034216042</v>
      </c>
      <c r="AA189" s="10">
        <v>187.66115833482098</v>
      </c>
      <c r="AB189" s="10">
        <v>1.476196407449007</v>
      </c>
      <c r="AC189" s="10">
        <v>0</v>
      </c>
      <c r="AD189" s="10">
        <v>0</v>
      </c>
      <c r="AE189" s="10">
        <v>0</v>
      </c>
      <c r="AF189" s="10">
        <v>9.3917333333333353E-2</v>
      </c>
      <c r="AG189" s="10">
        <v>0</v>
      </c>
      <c r="AH189" s="10">
        <v>1.05183</v>
      </c>
      <c r="AI189" s="10">
        <v>11.060856694444444</v>
      </c>
      <c r="AJ189" s="10">
        <v>0.32966678903865831</v>
      </c>
      <c r="AK189" s="10">
        <v>9.4643186082780315E-2</v>
      </c>
      <c r="AL189" s="10">
        <v>3.4088180000000001</v>
      </c>
      <c r="AM189" s="10">
        <v>0</v>
      </c>
      <c r="AN189" s="10">
        <v>0</v>
      </c>
      <c r="AO189" s="10">
        <v>0.27786499999999997</v>
      </c>
      <c r="AP189" s="78">
        <v>26.437000000000001</v>
      </c>
      <c r="AQ189" s="10">
        <v>0.96078699999999995</v>
      </c>
      <c r="AR189" s="10">
        <v>22.007000000000001</v>
      </c>
      <c r="AS189" s="13">
        <v>0</v>
      </c>
      <c r="AT189" s="86">
        <v>341.59654577938522</v>
      </c>
      <c r="AU189" s="160">
        <v>-5.0059344920713851E-2</v>
      </c>
      <c r="AV189" s="84"/>
      <c r="AW189" s="25"/>
      <c r="AX189" s="24"/>
      <c r="AY189" s="60"/>
      <c r="AZ189" s="60"/>
      <c r="BA189" s="60"/>
      <c r="BB189" s="14"/>
    </row>
    <row r="190" spans="1:54" ht="12.75" customHeight="1" x14ac:dyDescent="0.2">
      <c r="A190" s="109" t="s">
        <v>1214</v>
      </c>
      <c r="B190" s="1" t="s">
        <v>1554</v>
      </c>
      <c r="C190" s="54" t="s">
        <v>1555</v>
      </c>
      <c r="D190" s="109">
        <v>372.25558389999998</v>
      </c>
      <c r="E190" s="10">
        <v>384.84933106410904</v>
      </c>
      <c r="F190" s="10">
        <v>1.7914036035550236</v>
      </c>
      <c r="G190" s="10">
        <v>0</v>
      </c>
      <c r="H190" s="10">
        <v>4.4949999999999999E-3</v>
      </c>
      <c r="I190" s="10">
        <v>0.20185700000000001</v>
      </c>
      <c r="J190" s="10">
        <v>0.31612800000000002</v>
      </c>
      <c r="K190" s="10">
        <v>8.5470000000000008E-3</v>
      </c>
      <c r="L190" s="10">
        <v>0</v>
      </c>
      <c r="M190" s="10">
        <v>0</v>
      </c>
      <c r="N190" s="10">
        <v>2.8633853422222222</v>
      </c>
      <c r="O190" s="10">
        <v>0.56930996787040655</v>
      </c>
      <c r="P190" s="10">
        <v>0</v>
      </c>
      <c r="Q190" s="10">
        <v>0</v>
      </c>
      <c r="R190" s="10">
        <v>0</v>
      </c>
      <c r="S190" s="10">
        <v>0</v>
      </c>
      <c r="T190" s="10">
        <v>0</v>
      </c>
      <c r="U190" s="10">
        <v>0.99662300000000004</v>
      </c>
      <c r="V190" s="10">
        <v>59.801000000000002</v>
      </c>
      <c r="W190" s="10">
        <v>6.885008</v>
      </c>
      <c r="X190" s="10">
        <v>38.267257000000001</v>
      </c>
      <c r="Y190" s="105">
        <v>868.80992887775676</v>
      </c>
      <c r="Z190" s="121">
        <v>374.36204104131502</v>
      </c>
      <c r="AA190" s="10">
        <v>329.38999880272002</v>
      </c>
      <c r="AB190" s="10">
        <v>2.5079650449770092</v>
      </c>
      <c r="AC190" s="10">
        <v>0</v>
      </c>
      <c r="AD190" s="10">
        <v>4.4949999999999999E-3</v>
      </c>
      <c r="AE190" s="10">
        <v>0.20185700000000001</v>
      </c>
      <c r="AF190" s="10">
        <v>0.21075199999999999</v>
      </c>
      <c r="AG190" s="10">
        <v>0</v>
      </c>
      <c r="AH190" s="10">
        <v>4.3734419999999998</v>
      </c>
      <c r="AI190" s="10">
        <v>3.8746094626666667</v>
      </c>
      <c r="AJ190" s="10">
        <v>0.56355784928564667</v>
      </c>
      <c r="AK190" s="10">
        <v>0</v>
      </c>
      <c r="AL190" s="10">
        <v>0</v>
      </c>
      <c r="AM190" s="10">
        <v>0</v>
      </c>
      <c r="AN190" s="10">
        <v>0</v>
      </c>
      <c r="AO190" s="10">
        <v>1.2353229999999999</v>
      </c>
      <c r="AP190" s="78">
        <v>59.801000000000002</v>
      </c>
      <c r="AQ190" s="10">
        <v>6.885008</v>
      </c>
      <c r="AR190" s="10">
        <v>79.492000000000004</v>
      </c>
      <c r="AS190" s="13">
        <v>0</v>
      </c>
      <c r="AT190" s="86">
        <v>862.90204920096426</v>
      </c>
      <c r="AU190" s="160">
        <v>-6.799967956655056E-3</v>
      </c>
      <c r="AV190" s="84"/>
      <c r="AW190" s="25"/>
      <c r="AX190" s="24"/>
      <c r="AY190" s="60"/>
      <c r="AZ190" s="60"/>
      <c r="BA190" s="60"/>
      <c r="BB190" s="14"/>
    </row>
    <row r="191" spans="1:54" x14ac:dyDescent="0.2">
      <c r="A191" s="109" t="s">
        <v>1081</v>
      </c>
      <c r="B191" s="1" t="s">
        <v>1122</v>
      </c>
      <c r="C191" s="54" t="s">
        <v>1123</v>
      </c>
      <c r="D191" s="109">
        <v>25.598210999999999</v>
      </c>
      <c r="E191" s="10">
        <v>32.253190608874</v>
      </c>
      <c r="F191" s="10">
        <v>0.14825890065400302</v>
      </c>
      <c r="G191" s="10">
        <v>0</v>
      </c>
      <c r="H191" s="10">
        <v>0</v>
      </c>
      <c r="I191" s="10">
        <v>0</v>
      </c>
      <c r="J191" s="10">
        <v>0</v>
      </c>
      <c r="K191" s="10">
        <v>0</v>
      </c>
      <c r="L191" s="10">
        <v>0</v>
      </c>
      <c r="M191" s="10">
        <v>1.2066727481918353</v>
      </c>
      <c r="N191" s="10">
        <v>0</v>
      </c>
      <c r="O191" s="10">
        <v>0</v>
      </c>
      <c r="P191" s="10">
        <v>0</v>
      </c>
      <c r="Q191" s="10">
        <v>0</v>
      </c>
      <c r="R191" s="10">
        <v>0</v>
      </c>
      <c r="S191" s="10">
        <v>0</v>
      </c>
      <c r="T191" s="10">
        <v>0</v>
      </c>
      <c r="U191" s="10">
        <v>0</v>
      </c>
      <c r="V191" s="10">
        <v>0</v>
      </c>
      <c r="W191" s="10">
        <v>0</v>
      </c>
      <c r="X191" s="10">
        <v>0</v>
      </c>
      <c r="Y191" s="105">
        <v>59.206333257719834</v>
      </c>
      <c r="Z191" s="121">
        <v>25.732119755326597</v>
      </c>
      <c r="AA191" s="10">
        <v>29.442255795794001</v>
      </c>
      <c r="AB191" s="10">
        <v>0.20756246091400088</v>
      </c>
      <c r="AC191" s="10">
        <v>0</v>
      </c>
      <c r="AD191" s="10">
        <v>0</v>
      </c>
      <c r="AE191" s="10">
        <v>0</v>
      </c>
      <c r="AF191" s="10">
        <v>0</v>
      </c>
      <c r="AG191" s="10">
        <v>1.1345797375414326</v>
      </c>
      <c r="AH191" s="10">
        <v>0.30636200000000002</v>
      </c>
      <c r="AI191" s="10">
        <v>0</v>
      </c>
      <c r="AJ191" s="10">
        <v>0</v>
      </c>
      <c r="AK191" s="10">
        <v>0</v>
      </c>
      <c r="AL191" s="10">
        <v>0</v>
      </c>
      <c r="AM191" s="10">
        <v>0</v>
      </c>
      <c r="AN191" s="10">
        <v>0</v>
      </c>
      <c r="AO191" s="10">
        <v>0</v>
      </c>
      <c r="AP191" s="78">
        <v>0</v>
      </c>
      <c r="AQ191" s="10">
        <v>0</v>
      </c>
      <c r="AR191" s="10">
        <v>0</v>
      </c>
      <c r="AS191" s="13">
        <v>0</v>
      </c>
      <c r="AT191" s="86">
        <v>56.822879749576025</v>
      </c>
      <c r="AU191" s="160">
        <v>-4.025673229532474E-2</v>
      </c>
      <c r="AV191" s="84"/>
      <c r="AW191" s="25"/>
      <c r="AX191" s="24"/>
      <c r="AZ191" s="60"/>
      <c r="BA191" s="60"/>
      <c r="BB191" s="14"/>
    </row>
    <row r="192" spans="1:54" ht="12.75" customHeight="1" x14ac:dyDescent="0.2">
      <c r="A192" s="109" t="s">
        <v>1132</v>
      </c>
      <c r="B192" s="1" t="s">
        <v>1556</v>
      </c>
      <c r="C192" s="54" t="s">
        <v>1557</v>
      </c>
      <c r="D192" s="109">
        <v>7.5994999999999999</v>
      </c>
      <c r="E192" s="10">
        <v>10.809452507833001</v>
      </c>
      <c r="F192" s="10">
        <v>5.4237485011000189E-2</v>
      </c>
      <c r="G192" s="10">
        <v>-7.6628000000000002E-2</v>
      </c>
      <c r="H192" s="10">
        <v>0</v>
      </c>
      <c r="I192" s="10">
        <v>0</v>
      </c>
      <c r="J192" s="10">
        <v>0</v>
      </c>
      <c r="K192" s="10">
        <v>8.5470000000000008E-3</v>
      </c>
      <c r="L192" s="10">
        <v>7.8549999999999991E-3</v>
      </c>
      <c r="M192" s="10">
        <v>0</v>
      </c>
      <c r="N192" s="10">
        <v>1.0278879999999999</v>
      </c>
      <c r="O192" s="10">
        <v>1.7060459006274963E-2</v>
      </c>
      <c r="P192" s="10">
        <v>9.3647539819867925E-2</v>
      </c>
      <c r="Q192" s="10">
        <v>0.81534700000000004</v>
      </c>
      <c r="R192" s="10">
        <v>0</v>
      </c>
      <c r="S192" s="10">
        <v>0</v>
      </c>
      <c r="T192" s="10">
        <v>0</v>
      </c>
      <c r="U192" s="10">
        <v>0</v>
      </c>
      <c r="V192" s="10">
        <v>0</v>
      </c>
      <c r="W192" s="10">
        <v>0</v>
      </c>
      <c r="X192" s="10">
        <v>0</v>
      </c>
      <c r="Y192" s="105">
        <v>20.356906991670144</v>
      </c>
      <c r="Z192" s="121">
        <v>7.7244393632146346</v>
      </c>
      <c r="AA192" s="10">
        <v>9.068272165593001</v>
      </c>
      <c r="AB192" s="10">
        <v>7.5932479015000165E-2</v>
      </c>
      <c r="AC192" s="10">
        <v>-7.6628000000000002E-2</v>
      </c>
      <c r="AD192" s="10">
        <v>0</v>
      </c>
      <c r="AE192" s="10">
        <v>0</v>
      </c>
      <c r="AF192" s="10">
        <v>0</v>
      </c>
      <c r="AG192" s="10">
        <v>0</v>
      </c>
      <c r="AH192" s="10">
        <v>9.5276E-2</v>
      </c>
      <c r="AI192" s="10">
        <v>1.2799943128888889</v>
      </c>
      <c r="AJ192" s="10">
        <v>1.688808580212817E-2</v>
      </c>
      <c r="AK192" s="10">
        <v>3.0851192491840849E-2</v>
      </c>
      <c r="AL192" s="10">
        <v>0.75506700000000004</v>
      </c>
      <c r="AM192" s="10">
        <v>0</v>
      </c>
      <c r="AN192" s="10">
        <v>0</v>
      </c>
      <c r="AO192" s="10">
        <v>0</v>
      </c>
      <c r="AP192" s="78">
        <v>0</v>
      </c>
      <c r="AQ192" s="10">
        <v>0</v>
      </c>
      <c r="AR192" s="10">
        <v>0</v>
      </c>
      <c r="AS192" s="13">
        <v>8.3972345197757647E-2</v>
      </c>
      <c r="AT192" s="86">
        <v>19.054064944203255</v>
      </c>
      <c r="AU192" s="160">
        <v>-6.4000000000000001E-2</v>
      </c>
      <c r="AV192" s="84"/>
      <c r="AW192" s="25"/>
      <c r="AX192" s="24"/>
      <c r="AY192" s="60"/>
      <c r="AZ192" s="60"/>
      <c r="BA192" s="60"/>
      <c r="BB192" s="14"/>
    </row>
    <row r="193" spans="1:56" ht="12.75" customHeight="1" x14ac:dyDescent="0.2">
      <c r="A193" s="109" t="s">
        <v>1154</v>
      </c>
      <c r="B193" s="1" t="s">
        <v>1558</v>
      </c>
      <c r="C193" s="54" t="s">
        <v>1559</v>
      </c>
      <c r="D193" s="109">
        <v>242.661663</v>
      </c>
      <c r="E193" s="10">
        <v>316.86579821916899</v>
      </c>
      <c r="F193" s="10">
        <v>1.4978981100389956</v>
      </c>
      <c r="G193" s="10">
        <v>-0.222663</v>
      </c>
      <c r="H193" s="10">
        <v>0</v>
      </c>
      <c r="I193" s="10">
        <v>0</v>
      </c>
      <c r="J193" s="10">
        <v>0.12485299999999999</v>
      </c>
      <c r="K193" s="10">
        <v>8.5470000000000008E-3</v>
      </c>
      <c r="L193" s="10">
        <v>7.8549999999999991E-3</v>
      </c>
      <c r="M193" s="10">
        <v>0</v>
      </c>
      <c r="N193" s="10">
        <v>10.984308038888889</v>
      </c>
      <c r="O193" s="10">
        <v>0.47492679153630274</v>
      </c>
      <c r="P193" s="10">
        <v>0.35663588500010712</v>
      </c>
      <c r="Q193" s="10">
        <v>5.0666339999999996</v>
      </c>
      <c r="R193" s="10">
        <v>8.5000000000000006E-2</v>
      </c>
      <c r="S193" s="10">
        <v>0</v>
      </c>
      <c r="T193" s="10">
        <v>0</v>
      </c>
      <c r="U193" s="10">
        <v>0.59794400000000003</v>
      </c>
      <c r="V193" s="10">
        <v>40.54</v>
      </c>
      <c r="W193" s="10">
        <v>3.3661789999999998</v>
      </c>
      <c r="X193" s="10">
        <v>23.54082</v>
      </c>
      <c r="Y193" s="105">
        <v>645.95639904463337</v>
      </c>
      <c r="Z193" s="121">
        <v>245.27251736673904</v>
      </c>
      <c r="AA193" s="10">
        <v>266.95496759018903</v>
      </c>
      <c r="AB193" s="10">
        <v>2.0970573540560009</v>
      </c>
      <c r="AC193" s="10">
        <v>-0.222663</v>
      </c>
      <c r="AD193" s="10">
        <v>0</v>
      </c>
      <c r="AE193" s="10">
        <v>0</v>
      </c>
      <c r="AF193" s="10">
        <v>8.3235333333333328E-2</v>
      </c>
      <c r="AG193" s="10">
        <v>0</v>
      </c>
      <c r="AH193" s="10">
        <v>2.8752599999999999</v>
      </c>
      <c r="AI193" s="10">
        <v>13.627295816666667</v>
      </c>
      <c r="AJ193" s="10">
        <v>0.47012828917700761</v>
      </c>
      <c r="AK193" s="10">
        <v>0.17221091236644626</v>
      </c>
      <c r="AL193" s="10">
        <v>4.8287139999999997</v>
      </c>
      <c r="AM193" s="10">
        <v>0</v>
      </c>
      <c r="AN193" s="10">
        <v>0</v>
      </c>
      <c r="AO193" s="10">
        <v>0.66322499999999995</v>
      </c>
      <c r="AP193" s="78">
        <v>40.54</v>
      </c>
      <c r="AQ193" s="10">
        <v>3.3661789999999998</v>
      </c>
      <c r="AR193" s="10">
        <v>50.121000000000002</v>
      </c>
      <c r="AS193" s="13">
        <v>0</v>
      </c>
      <c r="AT193" s="86">
        <v>630.84912766252739</v>
      </c>
      <c r="AU193" s="160">
        <v>-2.3387447518825676E-2</v>
      </c>
      <c r="AV193" s="84"/>
      <c r="AW193" s="25"/>
      <c r="AX193" s="24"/>
      <c r="AY193" s="60"/>
      <c r="AZ193" s="60"/>
      <c r="BA193" s="60"/>
      <c r="BB193" s="14"/>
    </row>
    <row r="194" spans="1:56" ht="12.75" customHeight="1" x14ac:dyDescent="0.2">
      <c r="A194" s="109" t="s">
        <v>1165</v>
      </c>
      <c r="B194" s="1" t="s">
        <v>1560</v>
      </c>
      <c r="C194" s="54" t="s">
        <v>1561</v>
      </c>
      <c r="D194" s="109">
        <v>82.177899999999994</v>
      </c>
      <c r="E194" s="10">
        <v>200.810542034653</v>
      </c>
      <c r="F194" s="10">
        <v>0.95797832642000913</v>
      </c>
      <c r="G194" s="10">
        <v>0</v>
      </c>
      <c r="H194" s="10">
        <v>0</v>
      </c>
      <c r="I194" s="10">
        <v>0</v>
      </c>
      <c r="J194" s="10">
        <v>9.8014000000000018E-2</v>
      </c>
      <c r="K194" s="10">
        <v>8.5470000000000008E-3</v>
      </c>
      <c r="L194" s="10">
        <v>7.8549999999999991E-3</v>
      </c>
      <c r="M194" s="10">
        <v>0</v>
      </c>
      <c r="N194" s="10">
        <v>5.9222578255555547</v>
      </c>
      <c r="O194" s="10">
        <v>0.30133310870985769</v>
      </c>
      <c r="P194" s="10">
        <v>0.21358788598963782</v>
      </c>
      <c r="Q194" s="10">
        <v>2.7179679999999999</v>
      </c>
      <c r="R194" s="10">
        <v>6.5585000000000004E-2</v>
      </c>
      <c r="S194" s="10">
        <v>0</v>
      </c>
      <c r="T194" s="10">
        <v>0</v>
      </c>
      <c r="U194" s="10">
        <v>0.28422999999999998</v>
      </c>
      <c r="V194" s="10">
        <v>21.995000000000001</v>
      </c>
      <c r="W194" s="10">
        <v>1.3392329999999999</v>
      </c>
      <c r="X194" s="10">
        <v>10.605679</v>
      </c>
      <c r="Y194" s="105">
        <v>327.50571018132797</v>
      </c>
      <c r="Z194" s="121">
        <v>82.790713700365117</v>
      </c>
      <c r="AA194" s="10">
        <v>169.396824274035</v>
      </c>
      <c r="AB194" s="10">
        <v>1.3411696569890081</v>
      </c>
      <c r="AC194" s="10">
        <v>0</v>
      </c>
      <c r="AD194" s="10">
        <v>0</v>
      </c>
      <c r="AE194" s="10">
        <v>0</v>
      </c>
      <c r="AF194" s="10">
        <v>6.5342666666666688E-2</v>
      </c>
      <c r="AG194" s="10">
        <v>0</v>
      </c>
      <c r="AH194" s="10">
        <v>1.0450900000000001</v>
      </c>
      <c r="AI194" s="10">
        <v>7.2892862433333319</v>
      </c>
      <c r="AJ194" s="10">
        <v>0.29828853919125758</v>
      </c>
      <c r="AK194" s="10">
        <v>9.6456142306857576E-2</v>
      </c>
      <c r="AL194" s="10">
        <v>2.5335190000000001</v>
      </c>
      <c r="AM194" s="10">
        <v>0</v>
      </c>
      <c r="AN194" s="10">
        <v>0</v>
      </c>
      <c r="AO194" s="10">
        <v>0.25588300000000003</v>
      </c>
      <c r="AP194" s="78">
        <v>21.911999999999999</v>
      </c>
      <c r="AQ194" s="10">
        <v>1.3392329999999999</v>
      </c>
      <c r="AR194" s="10">
        <v>21.384</v>
      </c>
      <c r="AS194" s="13">
        <v>0</v>
      </c>
      <c r="AT194" s="86">
        <v>309.74780622288722</v>
      </c>
      <c r="AU194" s="160">
        <v>-5.4221662115780653E-2</v>
      </c>
      <c r="AV194" s="84"/>
      <c r="AW194" s="25"/>
      <c r="AX194" s="24"/>
      <c r="AY194" s="60"/>
      <c r="AZ194" s="60"/>
      <c r="BA194" s="60"/>
      <c r="BB194" s="14"/>
    </row>
    <row r="195" spans="1:56" ht="12.75" customHeight="1" x14ac:dyDescent="0.2">
      <c r="A195" s="109" t="s">
        <v>1214</v>
      </c>
      <c r="B195" s="1" t="s">
        <v>1562</v>
      </c>
      <c r="C195" s="54" t="s">
        <v>1563</v>
      </c>
      <c r="D195" s="109">
        <v>224.05015</v>
      </c>
      <c r="E195" s="10">
        <v>129.39585281811802</v>
      </c>
      <c r="F195" s="10">
        <v>0.58498579321199651</v>
      </c>
      <c r="G195" s="10">
        <v>0</v>
      </c>
      <c r="H195" s="10">
        <v>0</v>
      </c>
      <c r="I195" s="10">
        <v>0</v>
      </c>
      <c r="J195" s="10">
        <v>0.15139500000000003</v>
      </c>
      <c r="K195" s="10">
        <v>8.5470000000000008E-3</v>
      </c>
      <c r="L195" s="10">
        <v>0</v>
      </c>
      <c r="M195" s="10">
        <v>0</v>
      </c>
      <c r="N195" s="10">
        <v>2.3760453644444448</v>
      </c>
      <c r="O195" s="10">
        <v>0.18730907645222966</v>
      </c>
      <c r="P195" s="10">
        <v>0</v>
      </c>
      <c r="Q195" s="10">
        <v>0</v>
      </c>
      <c r="R195" s="10">
        <v>0</v>
      </c>
      <c r="S195" s="10">
        <v>0</v>
      </c>
      <c r="T195" s="10">
        <v>0</v>
      </c>
      <c r="U195" s="10">
        <v>0.436033</v>
      </c>
      <c r="V195" s="10">
        <v>21.863</v>
      </c>
      <c r="W195" s="10">
        <v>3.583107</v>
      </c>
      <c r="X195" s="10">
        <v>16.857668</v>
      </c>
      <c r="Y195" s="105">
        <v>399.49409305222667</v>
      </c>
      <c r="Z195" s="121">
        <v>226.07233861524998</v>
      </c>
      <c r="AA195" s="10">
        <v>111.91310460707901</v>
      </c>
      <c r="AB195" s="10">
        <v>0.8189801104959995</v>
      </c>
      <c r="AC195" s="10">
        <v>0</v>
      </c>
      <c r="AD195" s="10">
        <v>0</v>
      </c>
      <c r="AE195" s="10">
        <v>0</v>
      </c>
      <c r="AF195" s="10">
        <v>0.10093000000000002</v>
      </c>
      <c r="AG195" s="10">
        <v>0</v>
      </c>
      <c r="AH195" s="10">
        <v>2.4750510000000001</v>
      </c>
      <c r="AI195" s="10">
        <v>3.1649753937777785</v>
      </c>
      <c r="AJ195" s="10">
        <v>0.18541656783555227</v>
      </c>
      <c r="AK195" s="10">
        <v>0</v>
      </c>
      <c r="AL195" s="10">
        <v>0</v>
      </c>
      <c r="AM195" s="10">
        <v>0</v>
      </c>
      <c r="AN195" s="10">
        <v>0</v>
      </c>
      <c r="AO195" s="10">
        <v>0.475219</v>
      </c>
      <c r="AP195" s="78">
        <v>21.93</v>
      </c>
      <c r="AQ195" s="10">
        <v>3.583107</v>
      </c>
      <c r="AR195" s="10">
        <v>35.26</v>
      </c>
      <c r="AS195" s="13">
        <v>0</v>
      </c>
      <c r="AT195" s="86">
        <v>405.97912229443824</v>
      </c>
      <c r="AU195" s="160">
        <v>1.6233104206033321E-2</v>
      </c>
      <c r="AV195" s="84"/>
      <c r="AW195" s="25"/>
      <c r="AX195" s="24"/>
      <c r="AY195" s="60"/>
      <c r="AZ195" s="60"/>
      <c r="BA195" s="60"/>
      <c r="BB195" s="14"/>
    </row>
    <row r="196" spans="1:56" ht="12.75" customHeight="1" x14ac:dyDescent="0.2">
      <c r="A196" s="109" t="s">
        <v>1081</v>
      </c>
      <c r="B196" s="1" t="s">
        <v>1102</v>
      </c>
      <c r="C196" s="54" t="s">
        <v>1103</v>
      </c>
      <c r="D196" s="109">
        <v>17.150635000000001</v>
      </c>
      <c r="E196" s="10">
        <v>18.177164916252</v>
      </c>
      <c r="F196" s="10">
        <v>8.5161344422001392E-2</v>
      </c>
      <c r="G196" s="10">
        <v>0</v>
      </c>
      <c r="H196" s="10">
        <v>0</v>
      </c>
      <c r="I196" s="10">
        <v>0</v>
      </c>
      <c r="J196" s="10">
        <v>0</v>
      </c>
      <c r="K196" s="10">
        <v>0</v>
      </c>
      <c r="L196" s="10">
        <v>0</v>
      </c>
      <c r="M196" s="10">
        <v>1.2398523299359765</v>
      </c>
      <c r="N196" s="10">
        <v>0</v>
      </c>
      <c r="O196" s="10">
        <v>0</v>
      </c>
      <c r="P196" s="10">
        <v>0</v>
      </c>
      <c r="Q196" s="10">
        <v>0</v>
      </c>
      <c r="R196" s="10">
        <v>0</v>
      </c>
      <c r="S196" s="10">
        <v>0</v>
      </c>
      <c r="T196" s="10">
        <v>0</v>
      </c>
      <c r="U196" s="10">
        <v>0</v>
      </c>
      <c r="V196" s="10">
        <v>0</v>
      </c>
      <c r="W196" s="10">
        <v>0</v>
      </c>
      <c r="X196" s="10">
        <v>0</v>
      </c>
      <c r="Y196" s="105">
        <v>36.652813590609981</v>
      </c>
      <c r="Z196" s="121">
        <v>17.299816880831926</v>
      </c>
      <c r="AA196" s="10">
        <v>16.562238268251001</v>
      </c>
      <c r="AB196" s="10">
        <v>0.11922588219199981</v>
      </c>
      <c r="AC196" s="10">
        <v>0</v>
      </c>
      <c r="AD196" s="10">
        <v>0</v>
      </c>
      <c r="AE196" s="10">
        <v>0</v>
      </c>
      <c r="AF196" s="10">
        <v>0</v>
      </c>
      <c r="AG196" s="10">
        <v>1.1647556827341621</v>
      </c>
      <c r="AH196" s="10">
        <v>0.19554099999999999</v>
      </c>
      <c r="AI196" s="10">
        <v>0</v>
      </c>
      <c r="AJ196" s="10">
        <v>0</v>
      </c>
      <c r="AK196" s="10">
        <v>0</v>
      </c>
      <c r="AL196" s="10">
        <v>0</v>
      </c>
      <c r="AM196" s="10">
        <v>0</v>
      </c>
      <c r="AN196" s="10">
        <v>0</v>
      </c>
      <c r="AO196" s="10">
        <v>0</v>
      </c>
      <c r="AP196" s="78">
        <v>0</v>
      </c>
      <c r="AQ196" s="10">
        <v>0</v>
      </c>
      <c r="AR196" s="10">
        <v>0</v>
      </c>
      <c r="AS196" s="13">
        <v>0</v>
      </c>
      <c r="AT196" s="86">
        <v>35.341577714009084</v>
      </c>
      <c r="AU196" s="160">
        <v>-3.577449445618603E-2</v>
      </c>
      <c r="AV196" s="84"/>
      <c r="AW196" s="25"/>
      <c r="AX196" s="24"/>
      <c r="AY196" s="60"/>
      <c r="AZ196" s="60"/>
      <c r="BA196" s="60"/>
      <c r="BB196" s="14"/>
    </row>
    <row r="197" spans="1:56" ht="12.75" customHeight="1" x14ac:dyDescent="0.2">
      <c r="A197" s="109" t="s">
        <v>1132</v>
      </c>
      <c r="B197" s="1" t="s">
        <v>1564</v>
      </c>
      <c r="C197" s="54" t="s">
        <v>1565</v>
      </c>
      <c r="D197" s="109">
        <v>6.6734</v>
      </c>
      <c r="E197" s="10">
        <v>4.3982075184300005</v>
      </c>
      <c r="F197" s="10">
        <v>2.1204850317999721E-2</v>
      </c>
      <c r="G197" s="10">
        <v>-0.32233400000000001</v>
      </c>
      <c r="H197" s="10">
        <v>0</v>
      </c>
      <c r="I197" s="10">
        <v>0</v>
      </c>
      <c r="J197" s="10">
        <v>0</v>
      </c>
      <c r="K197" s="10">
        <v>8.5470000000000008E-3</v>
      </c>
      <c r="L197" s="10">
        <v>7.8549999999999991E-3</v>
      </c>
      <c r="M197" s="10">
        <v>0</v>
      </c>
      <c r="N197" s="10">
        <v>1.1691219128888892</v>
      </c>
      <c r="O197" s="10">
        <v>6.7726313462982048E-3</v>
      </c>
      <c r="P197" s="10">
        <v>7.6405760601636868E-2</v>
      </c>
      <c r="Q197" s="10">
        <v>0.48385400000000001</v>
      </c>
      <c r="R197" s="10">
        <v>0</v>
      </c>
      <c r="S197" s="10">
        <v>0</v>
      </c>
      <c r="T197" s="10">
        <v>0</v>
      </c>
      <c r="U197" s="10">
        <v>0</v>
      </c>
      <c r="V197" s="10">
        <v>0</v>
      </c>
      <c r="W197" s="10">
        <v>0</v>
      </c>
      <c r="X197" s="10">
        <v>0</v>
      </c>
      <c r="Y197" s="105">
        <v>12.523034673584821</v>
      </c>
      <c r="Z197" s="121">
        <v>6.7105244594373064</v>
      </c>
      <c r="AA197" s="10">
        <v>3.7396252935390004</v>
      </c>
      <c r="AB197" s="10">
        <v>2.9686790445000166E-2</v>
      </c>
      <c r="AC197" s="10">
        <v>-0.32233400000000001</v>
      </c>
      <c r="AD197" s="10">
        <v>0</v>
      </c>
      <c r="AE197" s="10">
        <v>0</v>
      </c>
      <c r="AF197" s="10">
        <v>0</v>
      </c>
      <c r="AG197" s="10">
        <v>0</v>
      </c>
      <c r="AH197" s="10">
        <v>7.5330999999999995E-2</v>
      </c>
      <c r="AI197" s="10">
        <v>1.3764549866666671</v>
      </c>
      <c r="AJ197" s="10">
        <v>6.704202931491955E-3</v>
      </c>
      <c r="AK197" s="10">
        <v>2.1669636442798627E-2</v>
      </c>
      <c r="AL197" s="10">
        <v>0.446768</v>
      </c>
      <c r="AM197" s="10">
        <v>0</v>
      </c>
      <c r="AN197" s="10">
        <v>0</v>
      </c>
      <c r="AO197" s="10">
        <v>0</v>
      </c>
      <c r="AP197" s="78">
        <v>0</v>
      </c>
      <c r="AQ197" s="10">
        <v>0</v>
      </c>
      <c r="AR197" s="10">
        <v>0</v>
      </c>
      <c r="AS197" s="13">
        <v>0</v>
      </c>
      <c r="AT197" s="86">
        <v>12.084430369462265</v>
      </c>
      <c r="AU197" s="160">
        <v>-3.5023803379520803E-2</v>
      </c>
      <c r="AV197" s="84"/>
      <c r="AW197" s="25"/>
      <c r="AX197" s="24"/>
      <c r="AY197" s="60"/>
      <c r="AZ197" s="60"/>
      <c r="BA197" s="60"/>
      <c r="BB197" s="14"/>
    </row>
    <row r="198" spans="1:56" ht="12.75" customHeight="1" x14ac:dyDescent="0.2">
      <c r="A198" s="109" t="s">
        <v>1227</v>
      </c>
      <c r="B198" s="1" t="s">
        <v>1566</v>
      </c>
      <c r="C198" s="54" t="s">
        <v>1567</v>
      </c>
      <c r="D198" s="109">
        <v>78.403550999999993</v>
      </c>
      <c r="E198" s="10">
        <v>189.245687454049</v>
      </c>
      <c r="F198" s="10">
        <v>0.89961479576098924</v>
      </c>
      <c r="G198" s="10">
        <v>0</v>
      </c>
      <c r="H198" s="10">
        <v>0</v>
      </c>
      <c r="I198" s="10">
        <v>0</v>
      </c>
      <c r="J198" s="10">
        <v>0.11761000000000002</v>
      </c>
      <c r="K198" s="10">
        <v>8.5470000000000008E-3</v>
      </c>
      <c r="L198" s="10">
        <v>7.8549999999999991E-3</v>
      </c>
      <c r="M198" s="10">
        <v>0</v>
      </c>
      <c r="N198" s="10">
        <v>6.4427798322222225</v>
      </c>
      <c r="O198" s="10">
        <v>0.28297479762529559</v>
      </c>
      <c r="P198" s="10">
        <v>0.20120083518576912</v>
      </c>
      <c r="Q198" s="10">
        <v>3.989614</v>
      </c>
      <c r="R198" s="10">
        <v>0.1</v>
      </c>
      <c r="S198" s="10">
        <v>0</v>
      </c>
      <c r="T198" s="10">
        <v>0</v>
      </c>
      <c r="U198" s="10">
        <v>0.24705099999999999</v>
      </c>
      <c r="V198" s="10">
        <v>20.088000000000001</v>
      </c>
      <c r="W198" s="10">
        <v>1.0563549999999999</v>
      </c>
      <c r="X198" s="10">
        <v>9.494313</v>
      </c>
      <c r="Y198" s="105">
        <v>310.58515371484339</v>
      </c>
      <c r="Z198" s="121">
        <v>79.178445365502483</v>
      </c>
      <c r="AA198" s="10">
        <v>159.33892057593101</v>
      </c>
      <c r="AB198" s="10">
        <v>1.2594607140659988</v>
      </c>
      <c r="AC198" s="10">
        <v>0</v>
      </c>
      <c r="AD198" s="10">
        <v>0</v>
      </c>
      <c r="AE198" s="10">
        <v>0</v>
      </c>
      <c r="AF198" s="10">
        <v>7.840666666666668E-2</v>
      </c>
      <c r="AG198" s="10">
        <v>0</v>
      </c>
      <c r="AH198" s="10">
        <v>0.97800299999999996</v>
      </c>
      <c r="AI198" s="10">
        <v>7.8422530211111114</v>
      </c>
      <c r="AJ198" s="10">
        <v>0.28011571437662558</v>
      </c>
      <c r="AK198" s="10">
        <v>9.1547467675673927E-2</v>
      </c>
      <c r="AL198" s="10">
        <v>3.5108600000000001</v>
      </c>
      <c r="AM198" s="10">
        <v>0</v>
      </c>
      <c r="AN198" s="10">
        <v>0</v>
      </c>
      <c r="AO198" s="10">
        <v>0.18427099999999999</v>
      </c>
      <c r="AP198" s="78">
        <v>20.088000000000001</v>
      </c>
      <c r="AQ198" s="10">
        <v>1.0563549999999999</v>
      </c>
      <c r="AR198" s="10">
        <v>19.739999999999998</v>
      </c>
      <c r="AS198" s="13">
        <v>0</v>
      </c>
      <c r="AT198" s="86">
        <v>293.62663852532955</v>
      </c>
      <c r="AU198" s="160">
        <v>-5.4601821711941528E-2</v>
      </c>
      <c r="AV198" s="84"/>
      <c r="AW198" s="25"/>
      <c r="AX198" s="24"/>
      <c r="AY198" s="60"/>
      <c r="AZ198" s="60"/>
      <c r="BA198" s="60"/>
      <c r="BB198" s="14"/>
    </row>
    <row r="199" spans="1:56" ht="12.75" customHeight="1" x14ac:dyDescent="0.2">
      <c r="A199" s="109" t="s">
        <v>1132</v>
      </c>
      <c r="B199" s="1" t="s">
        <v>1568</v>
      </c>
      <c r="C199" s="54" t="s">
        <v>1569</v>
      </c>
      <c r="D199" s="109">
        <v>5.3637800000000002</v>
      </c>
      <c r="E199" s="10">
        <v>4.0011336269999997</v>
      </c>
      <c r="F199" s="10">
        <v>2.0012567068000323E-2</v>
      </c>
      <c r="G199" s="10">
        <v>-0.134683</v>
      </c>
      <c r="H199" s="10">
        <v>0</v>
      </c>
      <c r="I199" s="10">
        <v>0</v>
      </c>
      <c r="J199" s="10">
        <v>0</v>
      </c>
      <c r="K199" s="10">
        <v>8.5470000000000008E-3</v>
      </c>
      <c r="L199" s="10">
        <v>7.8549999999999991E-3</v>
      </c>
      <c r="M199" s="10">
        <v>0</v>
      </c>
      <c r="N199" s="10">
        <v>1.1963013422222222</v>
      </c>
      <c r="O199" s="10">
        <v>6.2949744075027781E-3</v>
      </c>
      <c r="P199" s="10">
        <v>6.9949061806029236E-2</v>
      </c>
      <c r="Q199" s="10">
        <v>0.42197800000000002</v>
      </c>
      <c r="R199" s="10">
        <v>0</v>
      </c>
      <c r="S199" s="10">
        <v>0</v>
      </c>
      <c r="T199" s="10">
        <v>0</v>
      </c>
      <c r="U199" s="10">
        <v>0</v>
      </c>
      <c r="V199" s="10">
        <v>0</v>
      </c>
      <c r="W199" s="10">
        <v>0</v>
      </c>
      <c r="X199" s="10">
        <v>0</v>
      </c>
      <c r="Y199" s="105">
        <v>10.961168572503754</v>
      </c>
      <c r="Z199" s="121">
        <v>5.3797517907510581</v>
      </c>
      <c r="AA199" s="10">
        <v>3.3716032498130004</v>
      </c>
      <c r="AB199" s="10">
        <v>2.8017593895000172E-2</v>
      </c>
      <c r="AC199" s="10">
        <v>-0.134683</v>
      </c>
      <c r="AD199" s="10">
        <v>0</v>
      </c>
      <c r="AE199" s="10">
        <v>0</v>
      </c>
      <c r="AF199" s="10">
        <v>0</v>
      </c>
      <c r="AG199" s="10">
        <v>0</v>
      </c>
      <c r="AH199" s="10">
        <v>5.8833000000000003E-2</v>
      </c>
      <c r="AI199" s="10">
        <v>1.5390091484444444</v>
      </c>
      <c r="AJ199" s="10">
        <v>6.2313720795557871E-3</v>
      </c>
      <c r="AK199" s="10">
        <v>1.8117350679006796E-2</v>
      </c>
      <c r="AL199" s="10">
        <v>0.37134099999999998</v>
      </c>
      <c r="AM199" s="10">
        <v>0</v>
      </c>
      <c r="AN199" s="10">
        <v>0</v>
      </c>
      <c r="AO199" s="10">
        <v>0</v>
      </c>
      <c r="AP199" s="78">
        <v>0</v>
      </c>
      <c r="AQ199" s="10">
        <v>0</v>
      </c>
      <c r="AR199" s="10">
        <v>0</v>
      </c>
      <c r="AS199" s="13">
        <v>0</v>
      </c>
      <c r="AT199" s="86">
        <v>10.638221505662065</v>
      </c>
      <c r="AU199" s="160">
        <v>-2.9462831878327829E-2</v>
      </c>
      <c r="AV199" s="84"/>
      <c r="AW199" s="25"/>
      <c r="AX199" s="24"/>
      <c r="AY199" s="60"/>
      <c r="AZ199" s="60"/>
      <c r="BA199" s="60"/>
      <c r="BB199" s="14"/>
    </row>
    <row r="200" spans="1:56" ht="12.75" customHeight="1" x14ac:dyDescent="0.2">
      <c r="A200" s="109" t="s">
        <v>1132</v>
      </c>
      <c r="B200" s="1" t="s">
        <v>1570</v>
      </c>
      <c r="C200" s="54" t="s">
        <v>1571</v>
      </c>
      <c r="D200" s="109">
        <v>5.418647</v>
      </c>
      <c r="E200" s="10">
        <v>7.1956208741699994</v>
      </c>
      <c r="F200" s="10">
        <v>3.6060762827999887E-2</v>
      </c>
      <c r="G200" s="10">
        <v>0</v>
      </c>
      <c r="H200" s="10">
        <v>0</v>
      </c>
      <c r="I200" s="10">
        <v>0</v>
      </c>
      <c r="J200" s="10">
        <v>0</v>
      </c>
      <c r="K200" s="10">
        <v>8.5470000000000008E-3</v>
      </c>
      <c r="L200" s="10">
        <v>7.8549999999999991E-3</v>
      </c>
      <c r="M200" s="10">
        <v>0</v>
      </c>
      <c r="N200" s="10">
        <v>1.7228138364444445</v>
      </c>
      <c r="O200" s="10">
        <v>1.1342951573741149E-2</v>
      </c>
      <c r="P200" s="10">
        <v>9.3044138380059621E-2</v>
      </c>
      <c r="Q200" s="10">
        <v>0.71053299999999997</v>
      </c>
      <c r="R200" s="10">
        <v>0</v>
      </c>
      <c r="S200" s="10">
        <v>0</v>
      </c>
      <c r="T200" s="10">
        <v>0</v>
      </c>
      <c r="U200" s="10">
        <v>0</v>
      </c>
      <c r="V200" s="10">
        <v>0</v>
      </c>
      <c r="W200" s="10">
        <v>0</v>
      </c>
      <c r="X200" s="10">
        <v>0</v>
      </c>
      <c r="Y200" s="105">
        <v>15.204464563396247</v>
      </c>
      <c r="Z200" s="121">
        <v>5.4999673281810839</v>
      </c>
      <c r="AA200" s="10">
        <v>6.0471646326120005</v>
      </c>
      <c r="AB200" s="10">
        <v>5.048506795900036E-2</v>
      </c>
      <c r="AC200" s="10">
        <v>0</v>
      </c>
      <c r="AD200" s="10">
        <v>0</v>
      </c>
      <c r="AE200" s="10">
        <v>0</v>
      </c>
      <c r="AF200" s="10">
        <v>0</v>
      </c>
      <c r="AG200" s="10">
        <v>0</v>
      </c>
      <c r="AH200" s="10">
        <v>6.8576999999999999E-2</v>
      </c>
      <c r="AI200" s="10">
        <v>2.0583259982222222</v>
      </c>
      <c r="AJ200" s="10">
        <v>1.1228346163269573E-2</v>
      </c>
      <c r="AK200" s="10">
        <v>3.1231248693955632E-2</v>
      </c>
      <c r="AL200" s="10">
        <v>0.66555299999999995</v>
      </c>
      <c r="AM200" s="10">
        <v>0</v>
      </c>
      <c r="AN200" s="10">
        <v>0</v>
      </c>
      <c r="AO200" s="10">
        <v>0</v>
      </c>
      <c r="AP200" s="78">
        <v>0</v>
      </c>
      <c r="AQ200" s="10">
        <v>0</v>
      </c>
      <c r="AR200" s="10">
        <v>0</v>
      </c>
      <c r="AS200" s="13">
        <v>0</v>
      </c>
      <c r="AT200" s="86">
        <v>14.432532621831532</v>
      </c>
      <c r="AU200" s="160">
        <v>-5.0770083901743583E-2</v>
      </c>
      <c r="AV200" s="84"/>
      <c r="AW200" s="25"/>
      <c r="AX200" s="24"/>
      <c r="AY200" s="60"/>
      <c r="AZ200" s="60"/>
      <c r="BA200" s="60"/>
      <c r="BB200" s="14"/>
    </row>
    <row r="201" spans="1:56" ht="12.75" customHeight="1" x14ac:dyDescent="0.2">
      <c r="A201" s="109" t="s">
        <v>1214</v>
      </c>
      <c r="B201" s="1" t="s">
        <v>1572</v>
      </c>
      <c r="C201" s="54" t="s">
        <v>1573</v>
      </c>
      <c r="D201" s="109">
        <v>224.79788500000001</v>
      </c>
      <c r="E201" s="10">
        <v>228.351283559596</v>
      </c>
      <c r="F201" s="10">
        <v>1.0538214049650132</v>
      </c>
      <c r="G201" s="10">
        <v>0</v>
      </c>
      <c r="H201" s="10">
        <v>0</v>
      </c>
      <c r="I201" s="10">
        <v>0.12772600000000001</v>
      </c>
      <c r="J201" s="10">
        <v>0.45077</v>
      </c>
      <c r="K201" s="10">
        <v>8.5470000000000008E-3</v>
      </c>
      <c r="L201" s="10">
        <v>0</v>
      </c>
      <c r="M201" s="10">
        <v>1.2681629269181414</v>
      </c>
      <c r="N201" s="10">
        <v>2.8080027773333334</v>
      </c>
      <c r="O201" s="10">
        <v>0.33597103986760612</v>
      </c>
      <c r="P201" s="10">
        <v>0</v>
      </c>
      <c r="Q201" s="10">
        <v>0</v>
      </c>
      <c r="R201" s="10">
        <v>0</v>
      </c>
      <c r="S201" s="10">
        <v>0</v>
      </c>
      <c r="T201" s="10">
        <v>0</v>
      </c>
      <c r="U201" s="10">
        <v>0.60827900000000001</v>
      </c>
      <c r="V201" s="10">
        <v>28.506</v>
      </c>
      <c r="W201" s="10">
        <v>4.2844810000000004</v>
      </c>
      <c r="X201" s="10">
        <v>23.327967999999998</v>
      </c>
      <c r="Y201" s="105">
        <v>515.9288977086801</v>
      </c>
      <c r="Z201" s="121">
        <v>226.9152729587725</v>
      </c>
      <c r="AA201" s="10">
        <v>194.91847934803201</v>
      </c>
      <c r="AB201" s="10">
        <v>1.4753499669499994</v>
      </c>
      <c r="AC201" s="10">
        <v>0</v>
      </c>
      <c r="AD201" s="10">
        <v>0</v>
      </c>
      <c r="AE201" s="10">
        <v>0.12772600000000001</v>
      </c>
      <c r="AF201" s="10">
        <v>0.3005133333333333</v>
      </c>
      <c r="AG201" s="10">
        <v>1.1925579673102471</v>
      </c>
      <c r="AH201" s="10">
        <v>2.609035</v>
      </c>
      <c r="AI201" s="10">
        <v>3.5241536635555555</v>
      </c>
      <c r="AJ201" s="10">
        <v>0.33257650021183205</v>
      </c>
      <c r="AK201" s="10">
        <v>0</v>
      </c>
      <c r="AL201" s="10">
        <v>0</v>
      </c>
      <c r="AM201" s="10">
        <v>0</v>
      </c>
      <c r="AN201" s="10">
        <v>0</v>
      </c>
      <c r="AO201" s="10">
        <v>0.60207200000000005</v>
      </c>
      <c r="AP201" s="78">
        <v>28.506</v>
      </c>
      <c r="AQ201" s="10">
        <v>4.2844810000000004</v>
      </c>
      <c r="AR201" s="10">
        <v>48.399000000000001</v>
      </c>
      <c r="AS201" s="13">
        <v>0</v>
      </c>
      <c r="AT201" s="86">
        <v>513.18721773816549</v>
      </c>
      <c r="AU201" s="160">
        <v>-5.3140655285851103E-3</v>
      </c>
      <c r="AV201" s="84"/>
      <c r="AW201" s="25"/>
      <c r="AX201" s="24"/>
      <c r="AY201" s="60"/>
      <c r="AZ201" s="60"/>
      <c r="BA201" s="60"/>
      <c r="BB201" s="14"/>
    </row>
    <row r="202" spans="1:56" ht="12.75" customHeight="1" x14ac:dyDescent="0.2">
      <c r="A202" s="109" t="s">
        <v>1154</v>
      </c>
      <c r="B202" s="1" t="s">
        <v>1574</v>
      </c>
      <c r="C202" s="54" t="s">
        <v>1575</v>
      </c>
      <c r="D202" s="109">
        <v>124.859938</v>
      </c>
      <c r="E202" s="10">
        <v>350.82677310975299</v>
      </c>
      <c r="F202" s="10">
        <v>1.6706519240760207</v>
      </c>
      <c r="G202" s="10">
        <v>0</v>
      </c>
      <c r="H202" s="10">
        <v>0</v>
      </c>
      <c r="I202" s="10">
        <v>5.4095999999999998E-2</v>
      </c>
      <c r="J202" s="10">
        <v>6.7098000000000019E-2</v>
      </c>
      <c r="K202" s="10">
        <v>8.5470000000000008E-3</v>
      </c>
      <c r="L202" s="10">
        <v>7.8549999999999991E-3</v>
      </c>
      <c r="M202" s="10">
        <v>0</v>
      </c>
      <c r="N202" s="10">
        <v>5.3944537233333341</v>
      </c>
      <c r="O202" s="10">
        <v>0.52550535222973938</v>
      </c>
      <c r="P202" s="10">
        <v>0.34148574653333519</v>
      </c>
      <c r="Q202" s="10">
        <v>5.7763439999999999</v>
      </c>
      <c r="R202" s="10">
        <v>0</v>
      </c>
      <c r="S202" s="10">
        <v>0</v>
      </c>
      <c r="T202" s="10">
        <v>0</v>
      </c>
      <c r="U202" s="10">
        <v>0.53407700000000002</v>
      </c>
      <c r="V202" s="10">
        <v>41.436</v>
      </c>
      <c r="W202" s="10">
        <v>2.3038430000000001</v>
      </c>
      <c r="X202" s="10">
        <v>19.844579</v>
      </c>
      <c r="Y202" s="105">
        <v>553.65124685592548</v>
      </c>
      <c r="Z202" s="121">
        <v>124.95799512921674</v>
      </c>
      <c r="AA202" s="10">
        <v>294.434112947735</v>
      </c>
      <c r="AB202" s="10">
        <v>2.3389126937069893</v>
      </c>
      <c r="AC202" s="10">
        <v>0</v>
      </c>
      <c r="AD202" s="10">
        <v>0</v>
      </c>
      <c r="AE202" s="10">
        <v>5.4095999999999998E-2</v>
      </c>
      <c r="AF202" s="10">
        <v>4.4732000000000008E-2</v>
      </c>
      <c r="AG202" s="10">
        <v>0</v>
      </c>
      <c r="AH202" s="10">
        <v>1.7270890000000001</v>
      </c>
      <c r="AI202" s="10">
        <v>7.3765985655555557</v>
      </c>
      <c r="AJ202" s="10">
        <v>0.52019582091368211</v>
      </c>
      <c r="AK202" s="10">
        <v>0.16394315454630295</v>
      </c>
      <c r="AL202" s="10">
        <v>5.083183</v>
      </c>
      <c r="AM202" s="10">
        <v>0</v>
      </c>
      <c r="AN202" s="10">
        <v>0</v>
      </c>
      <c r="AO202" s="10">
        <v>0.72321100000000005</v>
      </c>
      <c r="AP202" s="78">
        <v>41.436</v>
      </c>
      <c r="AQ202" s="10">
        <v>2.3038430000000001</v>
      </c>
      <c r="AR202" s="10">
        <v>39.832000000000001</v>
      </c>
      <c r="AS202" s="13">
        <v>0</v>
      </c>
      <c r="AT202" s="86">
        <v>520.99591231167426</v>
      </c>
      <c r="AU202" s="160">
        <v>-5.8981777300591884E-2</v>
      </c>
      <c r="AV202" s="84"/>
      <c r="AW202" s="25"/>
      <c r="AX202" s="24"/>
      <c r="AY202" s="60"/>
      <c r="AZ202" s="60"/>
      <c r="BA202" s="60"/>
      <c r="BB202" s="14"/>
    </row>
    <row r="203" spans="1:56" ht="12.75" customHeight="1" x14ac:dyDescent="0.2">
      <c r="A203" s="109" t="s">
        <v>1165</v>
      </c>
      <c r="B203" s="1" t="s">
        <v>1576</v>
      </c>
      <c r="C203" s="54" t="s">
        <v>1577</v>
      </c>
      <c r="D203" s="109">
        <v>54.457776000000003</v>
      </c>
      <c r="E203" s="10">
        <v>96.15264981646601</v>
      </c>
      <c r="F203" s="10">
        <v>0.46075767846600713</v>
      </c>
      <c r="G203" s="10">
        <v>0</v>
      </c>
      <c r="H203" s="10">
        <v>0</v>
      </c>
      <c r="I203" s="10">
        <v>0</v>
      </c>
      <c r="J203" s="10">
        <v>5.1030999999999993E-2</v>
      </c>
      <c r="K203" s="10">
        <v>8.5470000000000008E-3</v>
      </c>
      <c r="L203" s="10">
        <v>7.8549999999999991E-3</v>
      </c>
      <c r="M203" s="10">
        <v>0</v>
      </c>
      <c r="N203" s="10">
        <v>2.3298764044444447</v>
      </c>
      <c r="O203" s="10">
        <v>0.14493182130010757</v>
      </c>
      <c r="P203" s="10">
        <v>0.13290432698996602</v>
      </c>
      <c r="Q203" s="10">
        <v>1.4280310000000001</v>
      </c>
      <c r="R203" s="10">
        <v>0</v>
      </c>
      <c r="S203" s="10">
        <v>0</v>
      </c>
      <c r="T203" s="10">
        <v>0</v>
      </c>
      <c r="U203" s="10">
        <v>0.142343</v>
      </c>
      <c r="V203" s="10">
        <v>13.065</v>
      </c>
      <c r="W203" s="10">
        <v>0.78293299999999999</v>
      </c>
      <c r="X203" s="10">
        <v>5.6198839999999999</v>
      </c>
      <c r="Y203" s="105">
        <v>174.78452004766655</v>
      </c>
      <c r="Z203" s="121">
        <v>56.364429978316274</v>
      </c>
      <c r="AA203" s="10">
        <v>81.241892672346992</v>
      </c>
      <c r="AB203" s="10">
        <v>0.64506074985200168</v>
      </c>
      <c r="AC203" s="10">
        <v>0</v>
      </c>
      <c r="AD203" s="10">
        <v>0</v>
      </c>
      <c r="AE203" s="10">
        <v>0</v>
      </c>
      <c r="AF203" s="10">
        <v>3.4020666666666664E-2</v>
      </c>
      <c r="AG203" s="10">
        <v>0</v>
      </c>
      <c r="AH203" s="10">
        <v>0.83157999999999999</v>
      </c>
      <c r="AI203" s="10">
        <v>2.9824679044444444</v>
      </c>
      <c r="AJ203" s="10">
        <v>0.14346747837644175</v>
      </c>
      <c r="AK203" s="10">
        <v>5.3302877501272938E-2</v>
      </c>
      <c r="AL203" s="10">
        <v>1.314465</v>
      </c>
      <c r="AM203" s="10">
        <v>0</v>
      </c>
      <c r="AN203" s="10">
        <v>0</v>
      </c>
      <c r="AO203" s="10">
        <v>0.106171</v>
      </c>
      <c r="AP203" s="78">
        <v>13.286</v>
      </c>
      <c r="AQ203" s="10">
        <v>0.78293299999999999</v>
      </c>
      <c r="AR203" s="10">
        <v>11.997999999999999</v>
      </c>
      <c r="AS203" s="13">
        <v>0</v>
      </c>
      <c r="AT203" s="86">
        <v>169.78379132750408</v>
      </c>
      <c r="AU203" s="160">
        <v>-2.8610821592202167E-2</v>
      </c>
      <c r="AV203" s="84"/>
      <c r="AW203" s="25"/>
      <c r="AX203" s="24"/>
      <c r="AY203" s="60"/>
      <c r="AZ203" s="60"/>
      <c r="BA203" s="60"/>
      <c r="BB203" s="14"/>
    </row>
    <row r="204" spans="1:56" ht="12.75" customHeight="1" x14ac:dyDescent="0.2">
      <c r="A204" s="109" t="s">
        <v>1132</v>
      </c>
      <c r="B204" s="1" t="s">
        <v>1578</v>
      </c>
      <c r="C204" s="54" t="s">
        <v>1579</v>
      </c>
      <c r="D204" s="109">
        <v>12.867599999999999</v>
      </c>
      <c r="E204" s="10">
        <v>6.1784447086380005</v>
      </c>
      <c r="F204" s="10">
        <v>3.0819637735000811E-2</v>
      </c>
      <c r="G204" s="10">
        <v>-0.11064400000000001</v>
      </c>
      <c r="H204" s="10">
        <v>0</v>
      </c>
      <c r="I204" s="10">
        <v>0</v>
      </c>
      <c r="J204" s="10">
        <v>0</v>
      </c>
      <c r="K204" s="10">
        <v>8.5470000000000008E-3</v>
      </c>
      <c r="L204" s="10">
        <v>7.8549999999999991E-3</v>
      </c>
      <c r="M204" s="10">
        <v>0</v>
      </c>
      <c r="N204" s="10">
        <v>3.7404116933333338</v>
      </c>
      <c r="O204" s="10">
        <v>9.6943500620884134E-3</v>
      </c>
      <c r="P204" s="10">
        <v>8.9351500214031723E-2</v>
      </c>
      <c r="Q204" s="10">
        <v>0.76967099999999999</v>
      </c>
      <c r="R204" s="10">
        <v>0</v>
      </c>
      <c r="S204" s="10">
        <v>0</v>
      </c>
      <c r="T204" s="10">
        <v>0</v>
      </c>
      <c r="U204" s="10">
        <v>0</v>
      </c>
      <c r="V204" s="10">
        <v>0</v>
      </c>
      <c r="W204" s="10">
        <v>0</v>
      </c>
      <c r="X204" s="10">
        <v>0</v>
      </c>
      <c r="Y204" s="105">
        <v>23.591750889982453</v>
      </c>
      <c r="Z204" s="121">
        <v>12.985464581680281</v>
      </c>
      <c r="AA204" s="10">
        <v>5.2253755397450004</v>
      </c>
      <c r="AB204" s="10">
        <v>4.3147492829999884E-2</v>
      </c>
      <c r="AC204" s="10">
        <v>-0.11064400000000001</v>
      </c>
      <c r="AD204" s="10">
        <v>0</v>
      </c>
      <c r="AE204" s="10">
        <v>0</v>
      </c>
      <c r="AF204" s="10">
        <v>0</v>
      </c>
      <c r="AG204" s="10">
        <v>0</v>
      </c>
      <c r="AH204" s="10">
        <v>0.14416899999999999</v>
      </c>
      <c r="AI204" s="10">
        <v>4.3062846071111114</v>
      </c>
      <c r="AJ204" s="10">
        <v>9.5964015730291095E-3</v>
      </c>
      <c r="AK204" s="10">
        <v>2.8865521441719378E-2</v>
      </c>
      <c r="AL204" s="10">
        <v>0.703569</v>
      </c>
      <c r="AM204" s="10">
        <v>0</v>
      </c>
      <c r="AN204" s="10">
        <v>0</v>
      </c>
      <c r="AO204" s="10">
        <v>0</v>
      </c>
      <c r="AP204" s="78">
        <v>0</v>
      </c>
      <c r="AQ204" s="10">
        <v>0</v>
      </c>
      <c r="AR204" s="10">
        <v>0</v>
      </c>
      <c r="AS204" s="13">
        <v>0</v>
      </c>
      <c r="AT204" s="86">
        <v>23.335828144381143</v>
      </c>
      <c r="AU204" s="160">
        <v>-1.0847975921531985E-2</v>
      </c>
      <c r="AV204" s="84"/>
      <c r="AW204" s="25"/>
      <c r="AX204" s="24"/>
      <c r="AY204" s="60"/>
      <c r="AZ204" s="60"/>
      <c r="BA204" s="60"/>
      <c r="BB204" s="14"/>
    </row>
    <row r="205" spans="1:56" ht="12.75" customHeight="1" x14ac:dyDescent="0.2">
      <c r="A205" s="109" t="s">
        <v>1132</v>
      </c>
      <c r="B205" s="1" t="s">
        <v>1580</v>
      </c>
      <c r="C205" s="54" t="s">
        <v>1581</v>
      </c>
      <c r="D205" s="109">
        <v>4.0177259999999997</v>
      </c>
      <c r="E205" s="10">
        <v>2.903853006062</v>
      </c>
      <c r="F205" s="10">
        <v>1.4488692422000226E-2</v>
      </c>
      <c r="G205" s="10">
        <v>-0.10735699999999999</v>
      </c>
      <c r="H205" s="10">
        <v>0</v>
      </c>
      <c r="I205" s="10">
        <v>0</v>
      </c>
      <c r="J205" s="10">
        <v>0</v>
      </c>
      <c r="K205" s="10">
        <v>8.5470000000000008E-3</v>
      </c>
      <c r="L205" s="10">
        <v>7.8549999999999991E-3</v>
      </c>
      <c r="M205" s="10">
        <v>0</v>
      </c>
      <c r="N205" s="10">
        <v>0.57164948800000004</v>
      </c>
      <c r="O205" s="10">
        <v>4.5614470311062996E-3</v>
      </c>
      <c r="P205" s="10">
        <v>6.3119840455234333E-2</v>
      </c>
      <c r="Q205" s="10">
        <v>0.28136299999999997</v>
      </c>
      <c r="R205" s="10">
        <v>0</v>
      </c>
      <c r="S205" s="10">
        <v>0</v>
      </c>
      <c r="T205" s="10">
        <v>0</v>
      </c>
      <c r="U205" s="10">
        <v>0</v>
      </c>
      <c r="V205" s="10">
        <v>0</v>
      </c>
      <c r="W205" s="10">
        <v>0</v>
      </c>
      <c r="X205" s="10">
        <v>0</v>
      </c>
      <c r="Y205" s="105">
        <v>7.7658064739703407</v>
      </c>
      <c r="Z205" s="121">
        <v>4.0696517192298378</v>
      </c>
      <c r="AA205" s="10">
        <v>2.4524540100250003</v>
      </c>
      <c r="AB205" s="10">
        <v>2.0284169390999945E-2</v>
      </c>
      <c r="AC205" s="10">
        <v>-0.10735699999999999</v>
      </c>
      <c r="AD205" s="10">
        <v>0</v>
      </c>
      <c r="AE205" s="10">
        <v>0</v>
      </c>
      <c r="AF205" s="10">
        <v>0</v>
      </c>
      <c r="AG205" s="10">
        <v>0</v>
      </c>
      <c r="AH205" s="10">
        <v>4.7E-2</v>
      </c>
      <c r="AI205" s="10">
        <v>0.63288312888888887</v>
      </c>
      <c r="AJ205" s="10">
        <v>4.5153596872658753E-3</v>
      </c>
      <c r="AK205" s="10">
        <v>1.4703971198134479E-2</v>
      </c>
      <c r="AL205" s="10">
        <v>0.24759900000000001</v>
      </c>
      <c r="AM205" s="10">
        <v>0</v>
      </c>
      <c r="AN205" s="10">
        <v>0</v>
      </c>
      <c r="AO205" s="10">
        <v>0</v>
      </c>
      <c r="AP205" s="78">
        <v>0</v>
      </c>
      <c r="AQ205" s="10">
        <v>0</v>
      </c>
      <c r="AR205" s="10">
        <v>0</v>
      </c>
      <c r="AS205" s="13">
        <v>0</v>
      </c>
      <c r="AT205" s="86">
        <v>7.3817343584201263</v>
      </c>
      <c r="AU205" s="160">
        <v>-4.9456822911768242E-2</v>
      </c>
      <c r="AV205" s="84"/>
      <c r="AW205" s="25"/>
      <c r="AX205" s="24"/>
      <c r="AY205" s="60"/>
      <c r="AZ205" s="60"/>
      <c r="BA205" s="60"/>
      <c r="BB205" s="14"/>
    </row>
    <row r="206" spans="1:56" ht="12.75" customHeight="1" x14ac:dyDescent="0.2">
      <c r="A206" s="109" t="s">
        <v>1132</v>
      </c>
      <c r="B206" s="1" t="s">
        <v>1582</v>
      </c>
      <c r="C206" s="54" t="s">
        <v>1583</v>
      </c>
      <c r="D206" s="109">
        <v>3.885084</v>
      </c>
      <c r="E206" s="10">
        <v>3.4913593945280001</v>
      </c>
      <c r="F206" s="10">
        <v>1.7286152474999893E-2</v>
      </c>
      <c r="G206" s="10">
        <v>-0.16203400000000001</v>
      </c>
      <c r="H206" s="10">
        <v>0</v>
      </c>
      <c r="I206" s="10">
        <v>0</v>
      </c>
      <c r="J206" s="10">
        <v>0</v>
      </c>
      <c r="K206" s="10">
        <v>8.5470000000000008E-3</v>
      </c>
      <c r="L206" s="10">
        <v>7.8549999999999991E-3</v>
      </c>
      <c r="M206" s="10">
        <v>0</v>
      </c>
      <c r="N206" s="10">
        <v>1.378173968888889</v>
      </c>
      <c r="O206" s="10">
        <v>5.4678169189215035E-3</v>
      </c>
      <c r="P206" s="10">
        <v>6.6200614046114478E-2</v>
      </c>
      <c r="Q206" s="10">
        <v>0.32739099999999999</v>
      </c>
      <c r="R206" s="10">
        <v>0</v>
      </c>
      <c r="S206" s="10">
        <v>0</v>
      </c>
      <c r="T206" s="10">
        <v>0</v>
      </c>
      <c r="U206" s="10">
        <v>0</v>
      </c>
      <c r="V206" s="10">
        <v>0</v>
      </c>
      <c r="W206" s="10">
        <v>0</v>
      </c>
      <c r="X206" s="10">
        <v>0</v>
      </c>
      <c r="Y206" s="105">
        <v>9.0253309468569238</v>
      </c>
      <c r="Z206" s="121">
        <v>3.9188851773816507</v>
      </c>
      <c r="AA206" s="10">
        <v>2.9622446851570001</v>
      </c>
      <c r="AB206" s="10">
        <v>2.4200613464999944E-2</v>
      </c>
      <c r="AC206" s="10">
        <v>-0.16203400000000001</v>
      </c>
      <c r="AD206" s="10">
        <v>0</v>
      </c>
      <c r="AE206" s="10">
        <v>0</v>
      </c>
      <c r="AF206" s="10">
        <v>0</v>
      </c>
      <c r="AG206" s="10">
        <v>0</v>
      </c>
      <c r="AH206" s="10">
        <v>4.3483000000000001E-2</v>
      </c>
      <c r="AI206" s="10">
        <v>1.7613354728888893</v>
      </c>
      <c r="AJ206" s="10">
        <v>5.4125719151583646E-3</v>
      </c>
      <c r="AK206" s="10">
        <v>1.6303877839102969E-2</v>
      </c>
      <c r="AL206" s="10">
        <v>0.29317599999999999</v>
      </c>
      <c r="AM206" s="10">
        <v>0</v>
      </c>
      <c r="AN206" s="10">
        <v>0</v>
      </c>
      <c r="AO206" s="10">
        <v>0</v>
      </c>
      <c r="AP206" s="78">
        <v>0</v>
      </c>
      <c r="AQ206" s="10">
        <v>0</v>
      </c>
      <c r="AR206" s="10">
        <v>0</v>
      </c>
      <c r="AS206" s="13">
        <v>0</v>
      </c>
      <c r="AT206" s="86">
        <v>8.8630073986468023</v>
      </c>
      <c r="AU206" s="160">
        <v>-1.798532919910829E-2</v>
      </c>
      <c r="AV206" s="84"/>
      <c r="AW206" s="25"/>
      <c r="AX206" s="24"/>
      <c r="AY206" s="60"/>
      <c r="AZ206" s="60"/>
      <c r="BA206" s="60"/>
      <c r="BB206" s="14"/>
    </row>
    <row r="207" spans="1:56" ht="12.75" customHeight="1" x14ac:dyDescent="0.2">
      <c r="A207" s="109" t="s">
        <v>1154</v>
      </c>
      <c r="B207" s="1" t="s">
        <v>1584</v>
      </c>
      <c r="C207" s="54" t="s">
        <v>1585</v>
      </c>
      <c r="D207" s="109">
        <v>115.10279800000001</v>
      </c>
      <c r="E207" s="10">
        <v>355.289451478866</v>
      </c>
      <c r="F207" s="10">
        <v>1.6901341215770245</v>
      </c>
      <c r="G207" s="10">
        <v>0</v>
      </c>
      <c r="H207" s="10">
        <v>0</v>
      </c>
      <c r="I207" s="10">
        <v>0</v>
      </c>
      <c r="J207" s="10">
        <v>8.3625000000000005E-2</v>
      </c>
      <c r="K207" s="10">
        <v>8.5470000000000008E-3</v>
      </c>
      <c r="L207" s="10">
        <v>7.8549999999999991E-3</v>
      </c>
      <c r="M207" s="10">
        <v>0</v>
      </c>
      <c r="N207" s="10">
        <v>8.9631947844444433</v>
      </c>
      <c r="O207" s="10">
        <v>0.53163349832184592</v>
      </c>
      <c r="P207" s="10">
        <v>0.35289750591996472</v>
      </c>
      <c r="Q207" s="10">
        <v>5.589874</v>
      </c>
      <c r="R207" s="10">
        <v>8.6388000000000006E-2</v>
      </c>
      <c r="S207" s="10">
        <v>0</v>
      </c>
      <c r="T207" s="10">
        <v>0</v>
      </c>
      <c r="U207" s="10">
        <v>0.48150999999999999</v>
      </c>
      <c r="V207" s="10">
        <v>44.116</v>
      </c>
      <c r="W207" s="10">
        <v>1.810557</v>
      </c>
      <c r="X207" s="10">
        <v>18.304555000000001</v>
      </c>
      <c r="Y207" s="105">
        <v>552.4190203891294</v>
      </c>
      <c r="Z207" s="121">
        <v>116.74985912152732</v>
      </c>
      <c r="AA207" s="10">
        <v>299.27710613856203</v>
      </c>
      <c r="AB207" s="10">
        <v>2.366187770206988</v>
      </c>
      <c r="AC207" s="10">
        <v>0</v>
      </c>
      <c r="AD207" s="10">
        <v>0</v>
      </c>
      <c r="AE207" s="10">
        <v>0</v>
      </c>
      <c r="AF207" s="10">
        <v>5.5750000000000001E-2</v>
      </c>
      <c r="AG207" s="10">
        <v>0</v>
      </c>
      <c r="AH207" s="10">
        <v>1.546292</v>
      </c>
      <c r="AI207" s="10">
        <v>10.263911735555556</v>
      </c>
      <c r="AJ207" s="10">
        <v>0.52626205025565975</v>
      </c>
      <c r="AK207" s="10">
        <v>0.17353994033000172</v>
      </c>
      <c r="AL207" s="10">
        <v>5.0532560000000002</v>
      </c>
      <c r="AM207" s="10">
        <v>0</v>
      </c>
      <c r="AN207" s="10">
        <v>0</v>
      </c>
      <c r="AO207" s="10">
        <v>0.52114499999999997</v>
      </c>
      <c r="AP207" s="78">
        <v>48.302999999999997</v>
      </c>
      <c r="AQ207" s="10">
        <v>1.810557</v>
      </c>
      <c r="AR207" s="10">
        <v>37.637999999999998</v>
      </c>
      <c r="AS207" s="13">
        <v>0</v>
      </c>
      <c r="AT207" s="86">
        <v>524.28486675643751</v>
      </c>
      <c r="AU207" s="160">
        <v>-5.0929009672537918E-2</v>
      </c>
      <c r="AV207" s="84"/>
      <c r="AW207" s="25"/>
      <c r="AX207" s="24"/>
      <c r="AY207" s="60"/>
      <c r="AZ207" s="60"/>
      <c r="BA207" s="60"/>
      <c r="BC207" s="91"/>
      <c r="BD207" s="23"/>
    </row>
    <row r="208" spans="1:56" ht="12.75" customHeight="1" x14ac:dyDescent="0.2">
      <c r="A208" s="109" t="s">
        <v>1132</v>
      </c>
      <c r="B208" s="1" t="s">
        <v>1586</v>
      </c>
      <c r="C208" s="54" t="s">
        <v>1587</v>
      </c>
      <c r="D208" s="109">
        <v>4.9770620000000001</v>
      </c>
      <c r="E208" s="10">
        <v>7.1600912909529999</v>
      </c>
      <c r="F208" s="10">
        <v>3.5283941682000643E-2</v>
      </c>
      <c r="G208" s="10">
        <v>-1.3299999999999999E-2</v>
      </c>
      <c r="H208" s="10">
        <v>0</v>
      </c>
      <c r="I208" s="10">
        <v>0</v>
      </c>
      <c r="J208" s="10">
        <v>0</v>
      </c>
      <c r="K208" s="10">
        <v>8.5470000000000008E-3</v>
      </c>
      <c r="L208" s="10">
        <v>7.8549999999999991E-3</v>
      </c>
      <c r="M208" s="10">
        <v>0</v>
      </c>
      <c r="N208" s="10">
        <v>0.86470508800000001</v>
      </c>
      <c r="O208" s="10">
        <v>1.1178323860093238E-2</v>
      </c>
      <c r="P208" s="10">
        <v>9.3900446681230834E-2</v>
      </c>
      <c r="Q208" s="10">
        <v>0.74610100000000001</v>
      </c>
      <c r="R208" s="10">
        <v>0</v>
      </c>
      <c r="S208" s="10">
        <v>0</v>
      </c>
      <c r="T208" s="10">
        <v>0</v>
      </c>
      <c r="U208" s="10">
        <v>0</v>
      </c>
      <c r="V208" s="10">
        <v>0</v>
      </c>
      <c r="W208" s="10">
        <v>0</v>
      </c>
      <c r="X208" s="10">
        <v>0</v>
      </c>
      <c r="Y208" s="105">
        <v>13.891424091176324</v>
      </c>
      <c r="Z208" s="121">
        <v>4.9859765509793732</v>
      </c>
      <c r="AA208" s="10">
        <v>6.0387758831909997</v>
      </c>
      <c r="AB208" s="10">
        <v>4.9397518355000301E-2</v>
      </c>
      <c r="AC208" s="10">
        <v>-1.3299999999999999E-2</v>
      </c>
      <c r="AD208" s="10">
        <v>0</v>
      </c>
      <c r="AE208" s="10">
        <v>0</v>
      </c>
      <c r="AF208" s="10">
        <v>0</v>
      </c>
      <c r="AG208" s="10">
        <v>0</v>
      </c>
      <c r="AH208" s="10">
        <v>5.8804000000000002E-2</v>
      </c>
      <c r="AI208" s="10">
        <v>1.261894215111111</v>
      </c>
      <c r="AJ208" s="10">
        <v>1.1065381793291513E-2</v>
      </c>
      <c r="AK208" s="10">
        <v>3.140495879329188E-2</v>
      </c>
      <c r="AL208" s="10">
        <v>0.69317099999999998</v>
      </c>
      <c r="AM208" s="10">
        <v>0</v>
      </c>
      <c r="AN208" s="10">
        <v>0</v>
      </c>
      <c r="AO208" s="10">
        <v>0</v>
      </c>
      <c r="AP208" s="78">
        <v>0</v>
      </c>
      <c r="AQ208" s="10">
        <v>0</v>
      </c>
      <c r="AR208" s="10">
        <v>0</v>
      </c>
      <c r="AS208" s="13">
        <v>0</v>
      </c>
      <c r="AT208" s="86">
        <v>13.117189508223069</v>
      </c>
      <c r="AU208" s="160">
        <v>-5.573471646042686E-2</v>
      </c>
      <c r="AV208" s="84"/>
      <c r="AW208" s="25"/>
      <c r="AX208" s="24"/>
      <c r="AY208" s="60"/>
      <c r="AZ208" s="60"/>
      <c r="BA208" s="60"/>
      <c r="BB208" s="14"/>
    </row>
    <row r="209" spans="1:54" ht="12.75" customHeight="1" x14ac:dyDescent="0.2">
      <c r="A209" s="109" t="s">
        <v>1165</v>
      </c>
      <c r="B209" s="1" t="s">
        <v>1588</v>
      </c>
      <c r="C209" s="54" t="s">
        <v>1589</v>
      </c>
      <c r="D209" s="109">
        <v>91.285150999999999</v>
      </c>
      <c r="E209" s="10">
        <v>96.122583627460003</v>
      </c>
      <c r="F209" s="10">
        <v>0.4558349358920008</v>
      </c>
      <c r="G209" s="10">
        <v>-5.2393000000000002E-2</v>
      </c>
      <c r="H209" s="10">
        <v>0</v>
      </c>
      <c r="I209" s="10">
        <v>3.2495000000000003E-2</v>
      </c>
      <c r="J209" s="10">
        <v>7.6784999999999992E-2</v>
      </c>
      <c r="K209" s="10">
        <v>8.5470000000000008E-3</v>
      </c>
      <c r="L209" s="10">
        <v>7.8549999999999991E-3</v>
      </c>
      <c r="M209" s="10">
        <v>0</v>
      </c>
      <c r="N209" s="10">
        <v>5.4026160966666668</v>
      </c>
      <c r="O209" s="10">
        <v>0.14338336735017645</v>
      </c>
      <c r="P209" s="10">
        <v>0.14526987176253744</v>
      </c>
      <c r="Q209" s="10">
        <v>1.7990740000000001</v>
      </c>
      <c r="R209" s="10">
        <v>0</v>
      </c>
      <c r="S209" s="10">
        <v>0</v>
      </c>
      <c r="T209" s="10">
        <v>0</v>
      </c>
      <c r="U209" s="10">
        <v>0.18022299999999999</v>
      </c>
      <c r="V209" s="10">
        <v>14.28</v>
      </c>
      <c r="W209" s="10">
        <v>1.1562889999999999</v>
      </c>
      <c r="X209" s="10">
        <v>7.3459240000000001</v>
      </c>
      <c r="Y209" s="105">
        <v>218.38963789913137</v>
      </c>
      <c r="Z209" s="121">
        <v>92.017897152486157</v>
      </c>
      <c r="AA209" s="10">
        <v>82.233785568679011</v>
      </c>
      <c r="AB209" s="10">
        <v>0.63816891024700551</v>
      </c>
      <c r="AC209" s="10">
        <v>-5.2393000000000002E-2</v>
      </c>
      <c r="AD209" s="10">
        <v>0</v>
      </c>
      <c r="AE209" s="10">
        <v>3.2495000000000003E-2</v>
      </c>
      <c r="AF209" s="10">
        <v>5.1189999999999992E-2</v>
      </c>
      <c r="AG209" s="10">
        <v>0</v>
      </c>
      <c r="AH209" s="10">
        <v>1.0516479999999999</v>
      </c>
      <c r="AI209" s="10">
        <v>6.024189327777778</v>
      </c>
      <c r="AJ209" s="10">
        <v>0.14193466949026451</v>
      </c>
      <c r="AK209" s="10">
        <v>5.9295712516362752E-2</v>
      </c>
      <c r="AL209" s="10">
        <v>1.5833930000000001</v>
      </c>
      <c r="AM209" s="10">
        <v>0</v>
      </c>
      <c r="AN209" s="10">
        <v>0</v>
      </c>
      <c r="AO209" s="10">
        <v>0.19017999999999999</v>
      </c>
      <c r="AP209" s="78">
        <v>14.28</v>
      </c>
      <c r="AQ209" s="10">
        <v>1.1562889999999999</v>
      </c>
      <c r="AR209" s="10">
        <v>16.154</v>
      </c>
      <c r="AS209" s="13">
        <v>0</v>
      </c>
      <c r="AT209" s="86">
        <v>215.56207334119657</v>
      </c>
      <c r="AU209" s="160">
        <v>-1.2947338459532529E-2</v>
      </c>
      <c r="AV209" s="84"/>
      <c r="AW209" s="25"/>
      <c r="AX209" s="24"/>
      <c r="AY209" s="60"/>
      <c r="AZ209" s="60"/>
      <c r="BA209" s="60"/>
      <c r="BB209" s="14"/>
    </row>
    <row r="210" spans="1:54" ht="12.75" customHeight="1" x14ac:dyDescent="0.2">
      <c r="A210" s="109" t="s">
        <v>1132</v>
      </c>
      <c r="B210" s="1" t="s">
        <v>1590</v>
      </c>
      <c r="C210" s="54" t="s">
        <v>1591</v>
      </c>
      <c r="D210" s="109">
        <v>3.1459848799999999</v>
      </c>
      <c r="E210" s="10">
        <v>2.6069623945570002</v>
      </c>
      <c r="F210" s="10">
        <v>1.2551916844000109E-2</v>
      </c>
      <c r="G210" s="10">
        <v>-3.6319999999999998E-2</v>
      </c>
      <c r="H210" s="10">
        <v>0</v>
      </c>
      <c r="I210" s="10">
        <v>0</v>
      </c>
      <c r="J210" s="10">
        <v>0</v>
      </c>
      <c r="K210" s="10">
        <v>8.5470000000000008E-3</v>
      </c>
      <c r="L210" s="10">
        <v>7.8549999999999991E-3</v>
      </c>
      <c r="M210" s="10">
        <v>0</v>
      </c>
      <c r="N210" s="10">
        <v>0.84688905777777768</v>
      </c>
      <c r="O210" s="10">
        <v>4.0186728128416335E-3</v>
      </c>
      <c r="P210" s="10">
        <v>5.9026877765358948E-2</v>
      </c>
      <c r="Q210" s="10">
        <v>0.20508100000000001</v>
      </c>
      <c r="R210" s="10">
        <v>0</v>
      </c>
      <c r="S210" s="10">
        <v>0</v>
      </c>
      <c r="T210" s="10">
        <v>0</v>
      </c>
      <c r="U210" s="10">
        <v>0</v>
      </c>
      <c r="V210" s="10">
        <v>0</v>
      </c>
      <c r="W210" s="10">
        <v>0</v>
      </c>
      <c r="X210" s="10">
        <v>0</v>
      </c>
      <c r="Y210" s="105">
        <v>6.8605967997569781</v>
      </c>
      <c r="Z210" s="121">
        <v>3.176347133959073</v>
      </c>
      <c r="AA210" s="10">
        <v>2.2246796695829998</v>
      </c>
      <c r="AB210" s="10">
        <v>1.7572683580999962E-2</v>
      </c>
      <c r="AC210" s="10">
        <v>-3.6319999999999998E-2</v>
      </c>
      <c r="AD210" s="10">
        <v>0</v>
      </c>
      <c r="AE210" s="10">
        <v>0</v>
      </c>
      <c r="AF210" s="10">
        <v>0</v>
      </c>
      <c r="AG210" s="10">
        <v>0</v>
      </c>
      <c r="AH210" s="10">
        <v>3.4366000000000001E-2</v>
      </c>
      <c r="AI210" s="10">
        <v>0.85874705244444427</v>
      </c>
      <c r="AJ210" s="10">
        <v>3.9780694791967221E-3</v>
      </c>
      <c r="AK210" s="10">
        <v>1.2650528570389973E-2</v>
      </c>
      <c r="AL210" s="10">
        <v>0.183645</v>
      </c>
      <c r="AM210" s="10">
        <v>0</v>
      </c>
      <c r="AN210" s="10">
        <v>0</v>
      </c>
      <c r="AO210" s="10">
        <v>0</v>
      </c>
      <c r="AP210" s="78">
        <v>0</v>
      </c>
      <c r="AQ210" s="10">
        <v>0</v>
      </c>
      <c r="AR210" s="10">
        <v>0</v>
      </c>
      <c r="AS210" s="13">
        <v>0</v>
      </c>
      <c r="AT210" s="86">
        <v>6.4756661376171047</v>
      </c>
      <c r="AU210" s="160">
        <v>-5.6107460236332313E-2</v>
      </c>
      <c r="AV210" s="84"/>
      <c r="AW210" s="25"/>
      <c r="AX210" s="24"/>
      <c r="AY210" s="60"/>
      <c r="AZ210" s="60"/>
      <c r="BA210" s="60"/>
      <c r="BB210" s="14"/>
    </row>
    <row r="211" spans="1:54" ht="12.75" customHeight="1" x14ac:dyDescent="0.2">
      <c r="A211" s="109" t="s">
        <v>1132</v>
      </c>
      <c r="B211" s="1" t="s">
        <v>1592</v>
      </c>
      <c r="C211" s="54" t="s">
        <v>1593</v>
      </c>
      <c r="D211" s="109">
        <v>5.5345399999999998</v>
      </c>
      <c r="E211" s="10">
        <v>5.6575564590390002</v>
      </c>
      <c r="F211" s="10">
        <v>2.7478424482000059E-2</v>
      </c>
      <c r="G211" s="10">
        <v>-0.242341</v>
      </c>
      <c r="H211" s="10">
        <v>0</v>
      </c>
      <c r="I211" s="10">
        <v>0</v>
      </c>
      <c r="J211" s="10">
        <v>0</v>
      </c>
      <c r="K211" s="10">
        <v>8.5470000000000008E-3</v>
      </c>
      <c r="L211" s="10">
        <v>7.8549999999999991E-3</v>
      </c>
      <c r="M211" s="10">
        <v>0</v>
      </c>
      <c r="N211" s="10">
        <v>1.9986399031111108</v>
      </c>
      <c r="O211" s="10">
        <v>8.757418757273424E-3</v>
      </c>
      <c r="P211" s="10">
        <v>7.843338959659206E-2</v>
      </c>
      <c r="Q211" s="10">
        <v>0.61885800000000002</v>
      </c>
      <c r="R211" s="10">
        <v>0</v>
      </c>
      <c r="S211" s="10">
        <v>0</v>
      </c>
      <c r="T211" s="10">
        <v>0</v>
      </c>
      <c r="U211" s="10">
        <v>0</v>
      </c>
      <c r="V211" s="10">
        <v>0</v>
      </c>
      <c r="W211" s="10">
        <v>0</v>
      </c>
      <c r="X211" s="10">
        <v>0</v>
      </c>
      <c r="Y211" s="105">
        <v>13.698324594985975</v>
      </c>
      <c r="Z211" s="121">
        <v>5.5693794055664707</v>
      </c>
      <c r="AA211" s="10">
        <v>4.8149155359230003</v>
      </c>
      <c r="AB211" s="10">
        <v>3.8469794273999984E-2</v>
      </c>
      <c r="AC211" s="10">
        <v>-0.242341</v>
      </c>
      <c r="AD211" s="10">
        <v>0</v>
      </c>
      <c r="AE211" s="10">
        <v>0</v>
      </c>
      <c r="AF211" s="10">
        <v>0</v>
      </c>
      <c r="AG211" s="10">
        <v>0</v>
      </c>
      <c r="AH211" s="10">
        <v>6.0982000000000001E-2</v>
      </c>
      <c r="AI211" s="10">
        <v>2.4957030159999998</v>
      </c>
      <c r="AJ211" s="10">
        <v>8.6689367105306503E-3</v>
      </c>
      <c r="AK211" s="10">
        <v>2.2929350572923626E-2</v>
      </c>
      <c r="AL211" s="10">
        <v>0.54459500000000005</v>
      </c>
      <c r="AM211" s="10">
        <v>0</v>
      </c>
      <c r="AN211" s="10">
        <v>0</v>
      </c>
      <c r="AO211" s="10">
        <v>0</v>
      </c>
      <c r="AP211" s="78">
        <v>0</v>
      </c>
      <c r="AQ211" s="10">
        <v>0</v>
      </c>
      <c r="AR211" s="10">
        <v>0</v>
      </c>
      <c r="AS211" s="13">
        <v>0</v>
      </c>
      <c r="AT211" s="86">
        <v>13.313302039046926</v>
      </c>
      <c r="AU211" s="160">
        <v>-2.8107273504088183E-2</v>
      </c>
      <c r="AV211" s="84"/>
      <c r="AW211" s="25"/>
      <c r="AX211" s="24"/>
      <c r="AY211" s="60"/>
      <c r="AZ211" s="60"/>
      <c r="BA211" s="60"/>
      <c r="BB211" s="14"/>
    </row>
    <row r="212" spans="1:54" ht="12.75" customHeight="1" x14ac:dyDescent="0.2">
      <c r="A212" s="109" t="s">
        <v>954</v>
      </c>
      <c r="B212" s="1" t="s">
        <v>1594</v>
      </c>
      <c r="C212" s="54" t="s">
        <v>1595</v>
      </c>
      <c r="D212" s="109">
        <v>23.430405</v>
      </c>
      <c r="E212" s="10">
        <v>40.635607234584</v>
      </c>
      <c r="F212" s="10">
        <v>0.19037326561199874</v>
      </c>
      <c r="G212" s="10">
        <v>0</v>
      </c>
      <c r="H212" s="10">
        <v>0</v>
      </c>
      <c r="I212" s="10">
        <v>0</v>
      </c>
      <c r="J212" s="10">
        <v>0</v>
      </c>
      <c r="K212" s="10">
        <v>0</v>
      </c>
      <c r="L212" s="10">
        <v>0</v>
      </c>
      <c r="M212" s="10">
        <v>1.2216885622407023</v>
      </c>
      <c r="N212" s="10">
        <v>0</v>
      </c>
      <c r="O212" s="10">
        <v>0</v>
      </c>
      <c r="P212" s="10">
        <v>0</v>
      </c>
      <c r="Q212" s="10">
        <v>0</v>
      </c>
      <c r="R212" s="10">
        <v>0</v>
      </c>
      <c r="S212" s="10">
        <v>0</v>
      </c>
      <c r="T212" s="10">
        <v>0</v>
      </c>
      <c r="U212" s="10">
        <v>0</v>
      </c>
      <c r="V212" s="10">
        <v>0</v>
      </c>
      <c r="W212" s="10">
        <v>0</v>
      </c>
      <c r="X212" s="10">
        <v>0</v>
      </c>
      <c r="Y212" s="105">
        <v>65.478074062436704</v>
      </c>
      <c r="Z212" s="121">
        <v>23.467253869967681</v>
      </c>
      <c r="AA212" s="10">
        <v>37.004420830893004</v>
      </c>
      <c r="AB212" s="10">
        <v>0.26652257185700162</v>
      </c>
      <c r="AC212" s="10">
        <v>0</v>
      </c>
      <c r="AD212" s="10">
        <v>0</v>
      </c>
      <c r="AE212" s="10">
        <v>0</v>
      </c>
      <c r="AF212" s="10">
        <v>0</v>
      </c>
      <c r="AG212" s="10">
        <v>1.1494925144157306</v>
      </c>
      <c r="AH212" s="10">
        <v>0.29810199999999998</v>
      </c>
      <c r="AI212" s="10">
        <v>0</v>
      </c>
      <c r="AJ212" s="10">
        <v>0</v>
      </c>
      <c r="AK212" s="10">
        <v>0</v>
      </c>
      <c r="AL212" s="10">
        <v>0</v>
      </c>
      <c r="AM212" s="10">
        <v>0</v>
      </c>
      <c r="AN212" s="10">
        <v>0</v>
      </c>
      <c r="AO212" s="10">
        <v>0</v>
      </c>
      <c r="AP212" s="78">
        <v>0</v>
      </c>
      <c r="AQ212" s="10">
        <v>0</v>
      </c>
      <c r="AR212" s="10">
        <v>0</v>
      </c>
      <c r="AS212" s="13">
        <v>0</v>
      </c>
      <c r="AT212" s="86">
        <v>62.185791787133425</v>
      </c>
      <c r="AU212" s="160">
        <v>-5.0280682846045824E-2</v>
      </c>
      <c r="AV212" s="84"/>
      <c r="AW212" s="25"/>
      <c r="AX212" s="24"/>
      <c r="AY212" s="60"/>
      <c r="AZ212" s="60"/>
      <c r="BA212" s="60"/>
      <c r="BB212" s="14"/>
    </row>
    <row r="213" spans="1:54" ht="12.75" customHeight="1" x14ac:dyDescent="0.2">
      <c r="A213" s="109" t="s">
        <v>1149</v>
      </c>
      <c r="B213" s="1" t="s">
        <v>1596</v>
      </c>
      <c r="C213" s="54" t="s">
        <v>1597</v>
      </c>
      <c r="D213" s="109">
        <v>75.342521000000005</v>
      </c>
      <c r="E213" s="10">
        <v>73.055269242714004</v>
      </c>
      <c r="F213" s="10">
        <v>0.33998629539701342</v>
      </c>
      <c r="G213" s="10">
        <v>0</v>
      </c>
      <c r="H213" s="10">
        <v>0</v>
      </c>
      <c r="I213" s="10">
        <v>0</v>
      </c>
      <c r="J213" s="10">
        <v>6.121299999999999E-2</v>
      </c>
      <c r="K213" s="10">
        <v>8.5470000000000008E-3</v>
      </c>
      <c r="L213" s="10">
        <v>7.8549999999999991E-3</v>
      </c>
      <c r="M213" s="10">
        <v>0</v>
      </c>
      <c r="N213" s="10">
        <v>3.0909052344444441</v>
      </c>
      <c r="O213" s="10">
        <v>0.10809609466876308</v>
      </c>
      <c r="P213" s="10">
        <v>0.10558413547366581</v>
      </c>
      <c r="Q213" s="10">
        <v>1.2306379999999999</v>
      </c>
      <c r="R213" s="10">
        <v>0</v>
      </c>
      <c r="S213" s="10">
        <v>0</v>
      </c>
      <c r="T213" s="10">
        <v>0</v>
      </c>
      <c r="U213" s="10">
        <v>0.135078</v>
      </c>
      <c r="V213" s="10">
        <v>9.2360000000000007</v>
      </c>
      <c r="W213" s="10">
        <v>0.86463999999999996</v>
      </c>
      <c r="X213" s="10">
        <v>5.3015860000000004</v>
      </c>
      <c r="Y213" s="105">
        <v>168.88791900269786</v>
      </c>
      <c r="Z213" s="121">
        <v>76.148186765845139</v>
      </c>
      <c r="AA213" s="10">
        <v>62.861943749279</v>
      </c>
      <c r="AB213" s="10">
        <v>0.47598081355600058</v>
      </c>
      <c r="AC213" s="10">
        <v>0</v>
      </c>
      <c r="AD213" s="10">
        <v>0</v>
      </c>
      <c r="AE213" s="10">
        <v>0</v>
      </c>
      <c r="AF213" s="10">
        <v>4.0808666666666653E-2</v>
      </c>
      <c r="AG213" s="10">
        <v>0</v>
      </c>
      <c r="AH213" s="10">
        <v>0.86134100000000002</v>
      </c>
      <c r="AI213" s="10">
        <v>3.683723952222222</v>
      </c>
      <c r="AJ213" s="10">
        <v>0.1070039276768342</v>
      </c>
      <c r="AK213" s="10">
        <v>3.815168138974652E-2</v>
      </c>
      <c r="AL213" s="10">
        <v>1.0732930000000001</v>
      </c>
      <c r="AM213" s="10">
        <v>0</v>
      </c>
      <c r="AN213" s="10">
        <v>0</v>
      </c>
      <c r="AO213" s="10">
        <v>0.10075199999999999</v>
      </c>
      <c r="AP213" s="78">
        <v>9.2360000000000007</v>
      </c>
      <c r="AQ213" s="10">
        <v>0.86463999999999996</v>
      </c>
      <c r="AR213" s="10">
        <v>11.254</v>
      </c>
      <c r="AS213" s="13">
        <v>0</v>
      </c>
      <c r="AT213" s="86">
        <v>166.74582555663557</v>
      </c>
      <c r="AU213" s="160">
        <v>-1.268352087414892E-2</v>
      </c>
      <c r="AV213" s="84"/>
      <c r="AW213" s="25"/>
      <c r="AX213" s="24"/>
      <c r="AY213" s="60"/>
      <c r="AZ213" s="60"/>
      <c r="BA213" s="60"/>
      <c r="BB213" s="14"/>
    </row>
    <row r="214" spans="1:54" ht="12.75" customHeight="1" x14ac:dyDescent="0.2">
      <c r="A214" s="109" t="s">
        <v>1132</v>
      </c>
      <c r="B214" s="1" t="s">
        <v>1598</v>
      </c>
      <c r="C214" s="54" t="s">
        <v>1599</v>
      </c>
      <c r="D214" s="109">
        <v>4.9173299999999998</v>
      </c>
      <c r="E214" s="10">
        <v>4.352617321816</v>
      </c>
      <c r="F214" s="10">
        <v>2.0923243216999808E-2</v>
      </c>
      <c r="G214" s="10">
        <v>-9.9460000000000007E-2</v>
      </c>
      <c r="H214" s="10">
        <v>0</v>
      </c>
      <c r="I214" s="10">
        <v>0</v>
      </c>
      <c r="J214" s="10">
        <v>0</v>
      </c>
      <c r="K214" s="10">
        <v>8.5470000000000008E-3</v>
      </c>
      <c r="L214" s="10">
        <v>7.8549999999999991E-3</v>
      </c>
      <c r="M214" s="10">
        <v>0</v>
      </c>
      <c r="N214" s="10">
        <v>1.2747170977777778</v>
      </c>
      <c r="O214" s="10">
        <v>6.7208309139084842E-3</v>
      </c>
      <c r="P214" s="10">
        <v>6.7846640380843509E-2</v>
      </c>
      <c r="Q214" s="10">
        <v>0.39114199999999999</v>
      </c>
      <c r="R214" s="10">
        <v>0</v>
      </c>
      <c r="S214" s="10">
        <v>0</v>
      </c>
      <c r="T214" s="10">
        <v>0</v>
      </c>
      <c r="U214" s="10">
        <v>0</v>
      </c>
      <c r="V214" s="10">
        <v>0</v>
      </c>
      <c r="W214" s="10">
        <v>0</v>
      </c>
      <c r="X214" s="10">
        <v>0</v>
      </c>
      <c r="Y214" s="105">
        <v>10.948239134105528</v>
      </c>
      <c r="Z214" s="121">
        <v>4.9836356258448395</v>
      </c>
      <c r="AA214" s="10">
        <v>3.7134784168079999</v>
      </c>
      <c r="AB214" s="10">
        <v>2.929254050300014E-2</v>
      </c>
      <c r="AC214" s="10">
        <v>-9.9460000000000007E-2</v>
      </c>
      <c r="AD214" s="10">
        <v>0</v>
      </c>
      <c r="AE214" s="10">
        <v>0</v>
      </c>
      <c r="AF214" s="10">
        <v>0</v>
      </c>
      <c r="AG214" s="10">
        <v>0</v>
      </c>
      <c r="AH214" s="10">
        <v>5.4901999999999999E-2</v>
      </c>
      <c r="AI214" s="10">
        <v>1.6127246746666666</v>
      </c>
      <c r="AJ214" s="10">
        <v>6.6529258734442671E-3</v>
      </c>
      <c r="AK214" s="10">
        <v>1.717311462632886E-2</v>
      </c>
      <c r="AL214" s="10">
        <v>0.346605</v>
      </c>
      <c r="AM214" s="10">
        <v>0</v>
      </c>
      <c r="AN214" s="10">
        <v>0</v>
      </c>
      <c r="AO214" s="10">
        <v>0</v>
      </c>
      <c r="AP214" s="78">
        <v>0</v>
      </c>
      <c r="AQ214" s="10">
        <v>0</v>
      </c>
      <c r="AR214" s="10">
        <v>0</v>
      </c>
      <c r="AS214" s="13">
        <v>0</v>
      </c>
      <c r="AT214" s="86">
        <v>10.66500429832228</v>
      </c>
      <c r="AU214" s="160">
        <v>-2.5870355252008075E-2</v>
      </c>
      <c r="AV214" s="84"/>
      <c r="AW214" s="25"/>
      <c r="AX214" s="24"/>
      <c r="AY214" s="60"/>
      <c r="AZ214" s="60"/>
      <c r="BA214" s="60"/>
      <c r="BB214" s="14"/>
    </row>
    <row r="215" spans="1:54" ht="12.75" customHeight="1" x14ac:dyDescent="0.2">
      <c r="A215" s="109" t="s">
        <v>1132</v>
      </c>
      <c r="B215" s="1" t="s">
        <v>1600</v>
      </c>
      <c r="C215" s="54" t="s">
        <v>1601</v>
      </c>
      <c r="D215" s="109">
        <v>5.2687730000000004</v>
      </c>
      <c r="E215" s="10">
        <v>4.4120624462569999</v>
      </c>
      <c r="F215" s="10">
        <v>2.1501112122999506E-2</v>
      </c>
      <c r="G215" s="10">
        <v>-0.156059</v>
      </c>
      <c r="H215" s="10">
        <v>0</v>
      </c>
      <c r="I215" s="10">
        <v>0</v>
      </c>
      <c r="J215" s="10">
        <v>0</v>
      </c>
      <c r="K215" s="10">
        <v>8.5470000000000008E-3</v>
      </c>
      <c r="L215" s="10">
        <v>7.8549999999999991E-3</v>
      </c>
      <c r="M215" s="10">
        <v>0</v>
      </c>
      <c r="N215" s="10">
        <v>1.7144783795555556</v>
      </c>
      <c r="O215" s="10">
        <v>6.8944498186004144E-3</v>
      </c>
      <c r="P215" s="10">
        <v>6.5117911596685812E-2</v>
      </c>
      <c r="Q215" s="10">
        <v>0.33840799999999999</v>
      </c>
      <c r="R215" s="10">
        <v>0</v>
      </c>
      <c r="S215" s="10">
        <v>0</v>
      </c>
      <c r="T215" s="10">
        <v>0</v>
      </c>
      <c r="U215" s="10">
        <v>0</v>
      </c>
      <c r="V215" s="10">
        <v>0</v>
      </c>
      <c r="W215" s="10">
        <v>0</v>
      </c>
      <c r="X215" s="10">
        <v>0</v>
      </c>
      <c r="Y215" s="105">
        <v>11.687578299350838</v>
      </c>
      <c r="Z215" s="121">
        <v>5.3295177903493247</v>
      </c>
      <c r="AA215" s="10">
        <v>3.753155564044</v>
      </c>
      <c r="AB215" s="10">
        <v>3.0101556971000042E-2</v>
      </c>
      <c r="AC215" s="10">
        <v>-0.156059</v>
      </c>
      <c r="AD215" s="10">
        <v>0</v>
      </c>
      <c r="AE215" s="10">
        <v>0</v>
      </c>
      <c r="AF215" s="10">
        <v>0</v>
      </c>
      <c r="AG215" s="10">
        <v>0</v>
      </c>
      <c r="AH215" s="10">
        <v>5.8001999999999998E-2</v>
      </c>
      <c r="AI215" s="10">
        <v>2.2206404044444445</v>
      </c>
      <c r="AJ215" s="10">
        <v>6.8247905904621617E-3</v>
      </c>
      <c r="AK215" s="10">
        <v>1.5490973440407117E-2</v>
      </c>
      <c r="AL215" s="10">
        <v>0.31462200000000001</v>
      </c>
      <c r="AM215" s="10">
        <v>0</v>
      </c>
      <c r="AN215" s="10">
        <v>0</v>
      </c>
      <c r="AO215" s="10">
        <v>0</v>
      </c>
      <c r="AP215" s="78">
        <v>0</v>
      </c>
      <c r="AQ215" s="10">
        <v>0</v>
      </c>
      <c r="AR215" s="10">
        <v>0</v>
      </c>
      <c r="AS215" s="13">
        <v>0</v>
      </c>
      <c r="AT215" s="86">
        <v>11.572296079839637</v>
      </c>
      <c r="AU215" s="160">
        <v>-9.8636532358122465E-3</v>
      </c>
      <c r="AV215" s="84"/>
      <c r="AW215" s="25"/>
      <c r="AX215" s="24"/>
      <c r="AY215" s="60"/>
      <c r="AZ215" s="60"/>
      <c r="BA215" s="60"/>
      <c r="BB215" s="14"/>
    </row>
    <row r="216" spans="1:54" ht="12.75" customHeight="1" x14ac:dyDescent="0.2">
      <c r="A216" s="109" t="s">
        <v>1132</v>
      </c>
      <c r="B216" s="1" t="s">
        <v>1602</v>
      </c>
      <c r="C216" s="54" t="s">
        <v>1603</v>
      </c>
      <c r="D216" s="109">
        <v>8.4167620000000003</v>
      </c>
      <c r="E216" s="10">
        <v>4.2389016580579995</v>
      </c>
      <c r="F216" s="10">
        <v>2.0253845633000134E-2</v>
      </c>
      <c r="G216" s="10">
        <v>-0.209233</v>
      </c>
      <c r="H216" s="10">
        <v>0</v>
      </c>
      <c r="I216" s="10">
        <v>0</v>
      </c>
      <c r="J216" s="10">
        <v>0</v>
      </c>
      <c r="K216" s="10">
        <v>8.5470000000000008E-3</v>
      </c>
      <c r="L216" s="10">
        <v>7.8549999999999991E-3</v>
      </c>
      <c r="M216" s="10">
        <v>0</v>
      </c>
      <c r="N216" s="10">
        <v>2.4950715786666664</v>
      </c>
      <c r="O216" s="10">
        <v>6.4906779105202411E-3</v>
      </c>
      <c r="P216" s="10">
        <v>7.1001795088821221E-2</v>
      </c>
      <c r="Q216" s="10">
        <v>0.489319</v>
      </c>
      <c r="R216" s="10">
        <v>0</v>
      </c>
      <c r="S216" s="10">
        <v>0</v>
      </c>
      <c r="T216" s="10">
        <v>0</v>
      </c>
      <c r="U216" s="10">
        <v>0</v>
      </c>
      <c r="V216" s="10">
        <v>0</v>
      </c>
      <c r="W216" s="10">
        <v>0</v>
      </c>
      <c r="X216" s="10">
        <v>0</v>
      </c>
      <c r="Y216" s="105">
        <v>15.544969555357007</v>
      </c>
      <c r="Z216" s="121">
        <v>8.4926663974236387</v>
      </c>
      <c r="AA216" s="10">
        <v>3.614295906223</v>
      </c>
      <c r="AB216" s="10">
        <v>2.8355383886999916E-2</v>
      </c>
      <c r="AC216" s="10">
        <v>-0.209233</v>
      </c>
      <c r="AD216" s="10">
        <v>0</v>
      </c>
      <c r="AE216" s="10">
        <v>0</v>
      </c>
      <c r="AF216" s="10">
        <v>0</v>
      </c>
      <c r="AG216" s="10">
        <v>0</v>
      </c>
      <c r="AH216" s="10">
        <v>8.9749999999999996E-2</v>
      </c>
      <c r="AI216" s="10">
        <v>3.2563491999999998</v>
      </c>
      <c r="AJ216" s="10">
        <v>6.4250982594622214E-3</v>
      </c>
      <c r="AK216" s="10">
        <v>1.8868538648226234E-2</v>
      </c>
      <c r="AL216" s="10">
        <v>0.43772499999999998</v>
      </c>
      <c r="AM216" s="10">
        <v>0</v>
      </c>
      <c r="AN216" s="10">
        <v>0</v>
      </c>
      <c r="AO216" s="10">
        <v>0</v>
      </c>
      <c r="AP216" s="78">
        <v>0</v>
      </c>
      <c r="AQ216" s="10">
        <v>0</v>
      </c>
      <c r="AR216" s="10">
        <v>0</v>
      </c>
      <c r="AS216" s="13">
        <v>0</v>
      </c>
      <c r="AT216" s="86">
        <v>15.735202524441329</v>
      </c>
      <c r="AU216" s="160">
        <v>1.2237590328297892E-2</v>
      </c>
      <c r="AV216" s="84"/>
      <c r="AW216" s="25"/>
      <c r="AX216" s="24"/>
      <c r="AY216" s="60"/>
      <c r="AZ216" s="60"/>
      <c r="BA216" s="60"/>
      <c r="BB216" s="14"/>
    </row>
    <row r="217" spans="1:54" ht="12.75" customHeight="1" x14ac:dyDescent="0.2">
      <c r="A217" s="109" t="s">
        <v>1165</v>
      </c>
      <c r="B217" s="1" t="s">
        <v>1604</v>
      </c>
      <c r="C217" s="54" t="s">
        <v>1605</v>
      </c>
      <c r="D217" s="109">
        <v>40.987050000000004</v>
      </c>
      <c r="E217" s="10">
        <v>91.227218868443003</v>
      </c>
      <c r="F217" s="10">
        <v>0.43507075856299698</v>
      </c>
      <c r="G217" s="10">
        <v>-3.4559999999999999E-3</v>
      </c>
      <c r="H217" s="10">
        <v>0</v>
      </c>
      <c r="I217" s="10">
        <v>0</v>
      </c>
      <c r="J217" s="10">
        <v>2.2196000000000007E-2</v>
      </c>
      <c r="K217" s="10">
        <v>8.5470000000000008E-3</v>
      </c>
      <c r="L217" s="10">
        <v>7.8549999999999991E-3</v>
      </c>
      <c r="M217" s="10">
        <v>0</v>
      </c>
      <c r="N217" s="10">
        <v>1.54481749</v>
      </c>
      <c r="O217" s="10">
        <v>0.13685197313019778</v>
      </c>
      <c r="P217" s="10">
        <v>0.13847299243292219</v>
      </c>
      <c r="Q217" s="10">
        <v>1.5272920000000001</v>
      </c>
      <c r="R217" s="10">
        <v>0</v>
      </c>
      <c r="S217" s="10">
        <v>0</v>
      </c>
      <c r="T217" s="10">
        <v>0</v>
      </c>
      <c r="U217" s="10">
        <v>0.13689000000000001</v>
      </c>
      <c r="V217" s="10">
        <v>16.378</v>
      </c>
      <c r="W217" s="10">
        <v>0.67723</v>
      </c>
      <c r="X217" s="10">
        <v>5.1386370000000001</v>
      </c>
      <c r="Y217" s="105">
        <v>158.36267308256916</v>
      </c>
      <c r="Z217" s="121">
        <v>40.817042112247556</v>
      </c>
      <c r="AA217" s="10">
        <v>76.31437406971601</v>
      </c>
      <c r="AB217" s="10">
        <v>0.60909906198799613</v>
      </c>
      <c r="AC217" s="10">
        <v>-3.4559999999999999E-3</v>
      </c>
      <c r="AD217" s="10">
        <v>0</v>
      </c>
      <c r="AE217" s="10">
        <v>0</v>
      </c>
      <c r="AF217" s="10">
        <v>1.4797333333333338E-2</v>
      </c>
      <c r="AG217" s="10">
        <v>0</v>
      </c>
      <c r="AH217" s="10">
        <v>0.52793500000000004</v>
      </c>
      <c r="AI217" s="10">
        <v>2.00371371</v>
      </c>
      <c r="AJ217" s="10">
        <v>0.13546926630539394</v>
      </c>
      <c r="AK217" s="10">
        <v>5.5973646506827512E-2</v>
      </c>
      <c r="AL217" s="10">
        <v>1.3973279999999999</v>
      </c>
      <c r="AM217" s="10">
        <v>0</v>
      </c>
      <c r="AN217" s="10">
        <v>0</v>
      </c>
      <c r="AO217" s="10">
        <v>0.102104</v>
      </c>
      <c r="AP217" s="78">
        <v>16.378</v>
      </c>
      <c r="AQ217" s="10">
        <v>0.67723</v>
      </c>
      <c r="AR217" s="10">
        <v>10.428000000000001</v>
      </c>
      <c r="AS217" s="13">
        <v>0</v>
      </c>
      <c r="AT217" s="86">
        <v>149.45761020009712</v>
      </c>
      <c r="AU217" s="160">
        <v>-5.6232082403844003E-2</v>
      </c>
      <c r="AV217" s="84"/>
      <c r="AW217" s="25"/>
      <c r="AX217" s="24"/>
      <c r="AY217" s="60"/>
      <c r="AZ217" s="60"/>
      <c r="BA217" s="60"/>
      <c r="BB217" s="14"/>
    </row>
    <row r="218" spans="1:54" ht="12.75" customHeight="1" x14ac:dyDescent="0.2">
      <c r="A218" s="109" t="s">
        <v>1165</v>
      </c>
      <c r="B218" s="1" t="s">
        <v>1606</v>
      </c>
      <c r="C218" s="54" t="s">
        <v>1607</v>
      </c>
      <c r="D218" s="109">
        <v>86.789028999999999</v>
      </c>
      <c r="E218" s="10">
        <v>93.162554154741002</v>
      </c>
      <c r="F218" s="10">
        <v>0.43935219420701266</v>
      </c>
      <c r="G218" s="10">
        <v>-0.67694699999999997</v>
      </c>
      <c r="H218" s="10">
        <v>0</v>
      </c>
      <c r="I218" s="10">
        <v>0</v>
      </c>
      <c r="J218" s="10">
        <v>3.7000000000000005E-2</v>
      </c>
      <c r="K218" s="10">
        <v>8.5470000000000008E-3</v>
      </c>
      <c r="L218" s="10">
        <v>7.8549999999999991E-3</v>
      </c>
      <c r="M218" s="10">
        <v>0</v>
      </c>
      <c r="N218" s="10">
        <v>8.6464899399999986</v>
      </c>
      <c r="O218" s="10">
        <v>0.13819870329804063</v>
      </c>
      <c r="P218" s="10">
        <v>0.13559142799133872</v>
      </c>
      <c r="Q218" s="10">
        <v>1.7304250000000001</v>
      </c>
      <c r="R218" s="10">
        <v>0</v>
      </c>
      <c r="S218" s="10">
        <v>0</v>
      </c>
      <c r="T218" s="10">
        <v>0</v>
      </c>
      <c r="U218" s="10">
        <v>0.16400600000000001</v>
      </c>
      <c r="V218" s="10">
        <v>8.7880000000000003</v>
      </c>
      <c r="W218" s="10">
        <v>0.95343999999999995</v>
      </c>
      <c r="X218" s="10">
        <v>6.385033</v>
      </c>
      <c r="Y218" s="105">
        <v>206.70857442023737</v>
      </c>
      <c r="Z218" s="121">
        <v>87.799135077091165</v>
      </c>
      <c r="AA218" s="10">
        <v>78.810024210691012</v>
      </c>
      <c r="AB218" s="10">
        <v>0.61509307189000395</v>
      </c>
      <c r="AC218" s="10">
        <v>-0.67694699999999997</v>
      </c>
      <c r="AD218" s="10">
        <v>0</v>
      </c>
      <c r="AE218" s="10">
        <v>0</v>
      </c>
      <c r="AF218" s="10">
        <v>2.466666666666667E-2</v>
      </c>
      <c r="AG218" s="10">
        <v>0</v>
      </c>
      <c r="AH218" s="10">
        <v>0.98514800000000002</v>
      </c>
      <c r="AI218" s="10">
        <v>10.613388006666666</v>
      </c>
      <c r="AJ218" s="10">
        <v>0.13680238955949156</v>
      </c>
      <c r="AK218" s="10">
        <v>5.4569819319226942E-2</v>
      </c>
      <c r="AL218" s="10">
        <v>1.5081020000000001</v>
      </c>
      <c r="AM218" s="10">
        <v>0</v>
      </c>
      <c r="AN218" s="10">
        <v>0</v>
      </c>
      <c r="AO218" s="10">
        <v>0.22869300000000001</v>
      </c>
      <c r="AP218" s="78">
        <v>8.7880000000000003</v>
      </c>
      <c r="AQ218" s="10">
        <v>0.95343999999999995</v>
      </c>
      <c r="AR218" s="10">
        <v>13.448</v>
      </c>
      <c r="AS218" s="13">
        <v>0</v>
      </c>
      <c r="AT218" s="86">
        <v>203.28811524188424</v>
      </c>
      <c r="AU218" s="160">
        <v>-1.6547253484508837E-2</v>
      </c>
      <c r="AV218" s="84"/>
      <c r="AW218" s="25"/>
      <c r="AX218" s="24"/>
      <c r="AY218" s="60"/>
      <c r="AZ218" s="60"/>
      <c r="BA218" s="60"/>
      <c r="BB218" s="14"/>
    </row>
    <row r="219" spans="1:54" ht="12.75" customHeight="1" x14ac:dyDescent="0.2">
      <c r="A219" s="109" t="s">
        <v>1132</v>
      </c>
      <c r="B219" s="1" t="s">
        <v>1608</v>
      </c>
      <c r="C219" s="54" t="s">
        <v>1609</v>
      </c>
      <c r="D219" s="109">
        <v>6.0832240000000004</v>
      </c>
      <c r="E219" s="10">
        <v>2.4420806071429997</v>
      </c>
      <c r="F219" s="10">
        <v>1.2160310446000192E-2</v>
      </c>
      <c r="G219" s="10">
        <v>-9.384E-3</v>
      </c>
      <c r="H219" s="10">
        <v>0</v>
      </c>
      <c r="I219" s="10">
        <v>0</v>
      </c>
      <c r="J219" s="10">
        <v>0</v>
      </c>
      <c r="K219" s="10">
        <v>8.5470000000000008E-3</v>
      </c>
      <c r="L219" s="10">
        <v>7.8549999999999991E-3</v>
      </c>
      <c r="M219" s="10">
        <v>0</v>
      </c>
      <c r="N219" s="10">
        <v>0.95175537866666682</v>
      </c>
      <c r="O219" s="10">
        <v>3.8250386761268297E-3</v>
      </c>
      <c r="P219" s="10">
        <v>6.1845925362559631E-2</v>
      </c>
      <c r="Q219" s="10">
        <v>0.34246100000000002</v>
      </c>
      <c r="R219" s="10">
        <v>0</v>
      </c>
      <c r="S219" s="10">
        <v>0</v>
      </c>
      <c r="T219" s="10">
        <v>0</v>
      </c>
      <c r="U219" s="10">
        <v>0</v>
      </c>
      <c r="V219" s="10">
        <v>0</v>
      </c>
      <c r="W219" s="10">
        <v>0</v>
      </c>
      <c r="X219" s="10">
        <v>0</v>
      </c>
      <c r="Y219" s="105">
        <v>9.9043702602943515</v>
      </c>
      <c r="Z219" s="121">
        <v>6.11545276328689</v>
      </c>
      <c r="AA219" s="10">
        <v>2.070392060179</v>
      </c>
      <c r="AB219" s="10">
        <v>1.7024434623999985E-2</v>
      </c>
      <c r="AC219" s="10">
        <v>-9.384E-3</v>
      </c>
      <c r="AD219" s="10">
        <v>0</v>
      </c>
      <c r="AE219" s="10">
        <v>0</v>
      </c>
      <c r="AF219" s="10">
        <v>0</v>
      </c>
      <c r="AG219" s="10">
        <v>0</v>
      </c>
      <c r="AH219" s="10">
        <v>6.5434999999999993E-2</v>
      </c>
      <c r="AI219" s="10">
        <v>1.0850125182222223</v>
      </c>
      <c r="AJ219" s="10">
        <v>3.7863917574040176E-3</v>
      </c>
      <c r="AK219" s="10">
        <v>1.4106823586365018E-2</v>
      </c>
      <c r="AL219" s="10">
        <v>0.30495699999999998</v>
      </c>
      <c r="AM219" s="10">
        <v>0</v>
      </c>
      <c r="AN219" s="10">
        <v>0</v>
      </c>
      <c r="AO219" s="10">
        <v>0</v>
      </c>
      <c r="AP219" s="78">
        <v>0</v>
      </c>
      <c r="AQ219" s="10">
        <v>0</v>
      </c>
      <c r="AR219" s="10">
        <v>0</v>
      </c>
      <c r="AS219" s="13">
        <v>0</v>
      </c>
      <c r="AT219" s="86">
        <v>9.6667829916558805</v>
      </c>
      <c r="AU219" s="160">
        <v>-2.3988124675723713E-2</v>
      </c>
      <c r="AV219" s="84"/>
      <c r="AW219" s="25"/>
      <c r="AX219" s="24"/>
      <c r="AY219" s="60"/>
      <c r="AZ219" s="60"/>
      <c r="BA219" s="60"/>
      <c r="BB219" s="14"/>
    </row>
    <row r="220" spans="1:54" ht="12.75" customHeight="1" x14ac:dyDescent="0.2">
      <c r="A220" s="109" t="s">
        <v>1132</v>
      </c>
      <c r="B220" s="1" t="s">
        <v>1610</v>
      </c>
      <c r="C220" s="54" t="s">
        <v>1611</v>
      </c>
      <c r="D220" s="109">
        <v>10.68221</v>
      </c>
      <c r="E220" s="10">
        <v>7.7849069383380005</v>
      </c>
      <c r="F220" s="10">
        <v>3.7792890349000692E-2</v>
      </c>
      <c r="G220" s="10">
        <v>-0.39223999999999998</v>
      </c>
      <c r="H220" s="10">
        <v>0</v>
      </c>
      <c r="I220" s="10">
        <v>0</v>
      </c>
      <c r="J220" s="10">
        <v>0</v>
      </c>
      <c r="K220" s="10">
        <v>8.5470000000000008E-3</v>
      </c>
      <c r="L220" s="10">
        <v>7.8549999999999991E-3</v>
      </c>
      <c r="M220" s="10">
        <v>0</v>
      </c>
      <c r="N220" s="10">
        <v>1.5724560053333332</v>
      </c>
      <c r="O220" s="10">
        <v>1.2045213545595044E-2</v>
      </c>
      <c r="P220" s="10">
        <v>8.3368423460380925E-2</v>
      </c>
      <c r="Q220" s="10">
        <v>0.69992399999999999</v>
      </c>
      <c r="R220" s="10">
        <v>0</v>
      </c>
      <c r="S220" s="10">
        <v>0</v>
      </c>
      <c r="T220" s="10">
        <v>0</v>
      </c>
      <c r="U220" s="10">
        <v>0</v>
      </c>
      <c r="V220" s="10">
        <v>0</v>
      </c>
      <c r="W220" s="10">
        <v>0</v>
      </c>
      <c r="X220" s="10">
        <v>0</v>
      </c>
      <c r="Y220" s="105">
        <v>20.496865471026307</v>
      </c>
      <c r="Z220" s="121">
        <v>10.748128889656055</v>
      </c>
      <c r="AA220" s="10">
        <v>6.5924763787599998</v>
      </c>
      <c r="AB220" s="10">
        <v>5.2910046489000322E-2</v>
      </c>
      <c r="AC220" s="10">
        <v>-0.39223999999999998</v>
      </c>
      <c r="AD220" s="10">
        <v>0</v>
      </c>
      <c r="AE220" s="10">
        <v>0</v>
      </c>
      <c r="AF220" s="10">
        <v>0</v>
      </c>
      <c r="AG220" s="10">
        <v>0</v>
      </c>
      <c r="AH220" s="10">
        <v>0.11693099999999999</v>
      </c>
      <c r="AI220" s="10">
        <v>1.9229903448888888</v>
      </c>
      <c r="AJ220" s="10">
        <v>1.1923512713705182E-2</v>
      </c>
      <c r="AK220" s="10">
        <v>2.4978921048840357E-2</v>
      </c>
      <c r="AL220" s="10">
        <v>0.62380400000000003</v>
      </c>
      <c r="AM220" s="10">
        <v>0</v>
      </c>
      <c r="AN220" s="10">
        <v>0</v>
      </c>
      <c r="AO220" s="10">
        <v>0</v>
      </c>
      <c r="AP220" s="78">
        <v>0</v>
      </c>
      <c r="AQ220" s="10">
        <v>0</v>
      </c>
      <c r="AR220" s="10">
        <v>0</v>
      </c>
      <c r="AS220" s="13">
        <v>0</v>
      </c>
      <c r="AT220" s="86">
        <v>19.701903093556488</v>
      </c>
      <c r="AU220" s="160">
        <v>-3.8784582871637205E-2</v>
      </c>
      <c r="AV220" s="84"/>
      <c r="AW220" s="25"/>
      <c r="AX220" s="24"/>
      <c r="AY220" s="60"/>
      <c r="AZ220" s="60"/>
      <c r="BA220" s="60"/>
      <c r="BB220" s="14"/>
    </row>
    <row r="221" spans="1:54" ht="12.75" customHeight="1" x14ac:dyDescent="0.2">
      <c r="A221" s="109" t="s">
        <v>1132</v>
      </c>
      <c r="B221" s="1" t="s">
        <v>1612</v>
      </c>
      <c r="C221" s="54" t="s">
        <v>1613</v>
      </c>
      <c r="D221" s="109">
        <v>5.823798</v>
      </c>
      <c r="E221" s="10">
        <v>7.0696445889569999</v>
      </c>
      <c r="F221" s="10">
        <v>3.477069046400022E-2</v>
      </c>
      <c r="G221" s="10">
        <v>-0.28089700000000001</v>
      </c>
      <c r="H221" s="10">
        <v>0</v>
      </c>
      <c r="I221" s="10">
        <v>0</v>
      </c>
      <c r="J221" s="10">
        <v>0</v>
      </c>
      <c r="K221" s="10">
        <v>8.5470000000000008E-3</v>
      </c>
      <c r="L221" s="10">
        <v>7.8549999999999991E-3</v>
      </c>
      <c r="M221" s="10">
        <v>0</v>
      </c>
      <c r="N221" s="10">
        <v>1.5585303635555556</v>
      </c>
      <c r="O221" s="10">
        <v>1.1026469380739026E-2</v>
      </c>
      <c r="P221" s="10">
        <v>8.1190126005976429E-2</v>
      </c>
      <c r="Q221" s="10">
        <v>0.57313199999999997</v>
      </c>
      <c r="R221" s="10">
        <v>0</v>
      </c>
      <c r="S221" s="10">
        <v>0</v>
      </c>
      <c r="T221" s="10">
        <v>0</v>
      </c>
      <c r="U221" s="10">
        <v>0</v>
      </c>
      <c r="V221" s="10">
        <v>0</v>
      </c>
      <c r="W221" s="10">
        <v>0</v>
      </c>
      <c r="X221" s="10">
        <v>0</v>
      </c>
      <c r="Y221" s="105">
        <v>14.887597238363272</v>
      </c>
      <c r="Z221" s="121">
        <v>5.8746211238422328</v>
      </c>
      <c r="AA221" s="10">
        <v>5.9616221202780002</v>
      </c>
      <c r="AB221" s="10">
        <v>4.8678966651000084E-2</v>
      </c>
      <c r="AC221" s="10">
        <v>-0.28089700000000001</v>
      </c>
      <c r="AD221" s="10">
        <v>0</v>
      </c>
      <c r="AE221" s="10">
        <v>0</v>
      </c>
      <c r="AF221" s="10">
        <v>0</v>
      </c>
      <c r="AG221" s="10">
        <v>0</v>
      </c>
      <c r="AH221" s="10">
        <v>6.5351000000000006E-2</v>
      </c>
      <c r="AI221" s="10">
        <v>1.8787536417777781</v>
      </c>
      <c r="AJ221" s="10">
        <v>1.0915061601095734E-2</v>
      </c>
      <c r="AK221" s="10">
        <v>2.4232615688085171E-2</v>
      </c>
      <c r="AL221" s="10">
        <v>0.53704700000000005</v>
      </c>
      <c r="AM221" s="10">
        <v>0</v>
      </c>
      <c r="AN221" s="10">
        <v>0</v>
      </c>
      <c r="AO221" s="10">
        <v>0</v>
      </c>
      <c r="AP221" s="78">
        <v>0</v>
      </c>
      <c r="AQ221" s="10">
        <v>0</v>
      </c>
      <c r="AR221" s="10">
        <v>0</v>
      </c>
      <c r="AS221" s="13">
        <v>0</v>
      </c>
      <c r="AT221" s="86">
        <v>14.120324529838191</v>
      </c>
      <c r="AU221" s="160">
        <v>-5.1537712650361424E-2</v>
      </c>
      <c r="AV221" s="84"/>
      <c r="AW221" s="25"/>
      <c r="AX221" s="24"/>
      <c r="AY221" s="60"/>
      <c r="AZ221" s="60"/>
      <c r="BA221" s="60"/>
      <c r="BB221" s="14"/>
    </row>
    <row r="222" spans="1:54" ht="12.75" customHeight="1" x14ac:dyDescent="0.2">
      <c r="A222" s="109" t="s">
        <v>1154</v>
      </c>
      <c r="B222" s="1" t="s">
        <v>1614</v>
      </c>
      <c r="C222" s="54" t="s">
        <v>1615</v>
      </c>
      <c r="D222" s="109">
        <v>84.464340000000007</v>
      </c>
      <c r="E222" s="10">
        <v>181.43973153944901</v>
      </c>
      <c r="F222" s="10">
        <v>0.85459837173700337</v>
      </c>
      <c r="G222" s="10">
        <v>-1.6028000000000001E-2</v>
      </c>
      <c r="H222" s="10">
        <v>0</v>
      </c>
      <c r="I222" s="10">
        <v>0</v>
      </c>
      <c r="J222" s="10">
        <v>2.9875999999999986E-2</v>
      </c>
      <c r="K222" s="10">
        <v>8.5470000000000008E-3</v>
      </c>
      <c r="L222" s="10">
        <v>7.8549999999999991E-3</v>
      </c>
      <c r="M222" s="10">
        <v>0</v>
      </c>
      <c r="N222" s="10">
        <v>3.6288326299999998</v>
      </c>
      <c r="O222" s="10">
        <v>0.27023835202630259</v>
      </c>
      <c r="P222" s="10">
        <v>0.18756595508114132</v>
      </c>
      <c r="Q222" s="10">
        <v>2.3199869999999998</v>
      </c>
      <c r="R222" s="10">
        <v>0</v>
      </c>
      <c r="S222" s="10">
        <v>0</v>
      </c>
      <c r="T222" s="10">
        <v>0</v>
      </c>
      <c r="U222" s="10">
        <v>0.27106200000000003</v>
      </c>
      <c r="V222" s="10">
        <v>21.300999999999998</v>
      </c>
      <c r="W222" s="10">
        <v>1.362333</v>
      </c>
      <c r="X222" s="10">
        <v>10.00268</v>
      </c>
      <c r="Y222" s="105">
        <v>306.13261884829342</v>
      </c>
      <c r="Z222" s="121">
        <v>84.598969508085077</v>
      </c>
      <c r="AA222" s="10">
        <v>153.88624427385901</v>
      </c>
      <c r="AB222" s="10">
        <v>1.1964377204329968</v>
      </c>
      <c r="AC222" s="10">
        <v>-1.6028000000000001E-2</v>
      </c>
      <c r="AD222" s="10">
        <v>0</v>
      </c>
      <c r="AE222" s="10">
        <v>0</v>
      </c>
      <c r="AF222" s="10">
        <v>1.9917333333333325E-2</v>
      </c>
      <c r="AG222" s="10">
        <v>0</v>
      </c>
      <c r="AH222" s="10">
        <v>1.050319</v>
      </c>
      <c r="AI222" s="10">
        <v>5.1263483744444445</v>
      </c>
      <c r="AJ222" s="10">
        <v>0.26750795358831281</v>
      </c>
      <c r="AK222" s="10">
        <v>8.1581571038143424E-2</v>
      </c>
      <c r="AL222" s="10">
        <v>2.1688900000000002</v>
      </c>
      <c r="AM222" s="10">
        <v>0</v>
      </c>
      <c r="AN222" s="10">
        <v>0</v>
      </c>
      <c r="AO222" s="10">
        <v>0.20218</v>
      </c>
      <c r="AP222" s="78">
        <v>21.300999999999998</v>
      </c>
      <c r="AQ222" s="10">
        <v>1.362333</v>
      </c>
      <c r="AR222" s="10">
        <v>19.927</v>
      </c>
      <c r="AS222" s="13">
        <v>0</v>
      </c>
      <c r="AT222" s="86">
        <v>291.1727007347813</v>
      </c>
      <c r="AU222" s="160">
        <v>-4.8867442384261668E-2</v>
      </c>
      <c r="AV222" s="84"/>
      <c r="AW222" s="25"/>
      <c r="AX222" s="24"/>
      <c r="AY222" s="60"/>
      <c r="AZ222" s="60"/>
      <c r="BA222" s="60"/>
      <c r="BB222" s="14"/>
    </row>
    <row r="223" spans="1:54" ht="12.75" customHeight="1" x14ac:dyDescent="0.2">
      <c r="A223" s="109" t="s">
        <v>1132</v>
      </c>
      <c r="B223" s="1" t="s">
        <v>1616</v>
      </c>
      <c r="C223" s="54" t="s">
        <v>1617</v>
      </c>
      <c r="D223" s="109">
        <v>6.1731400000000001</v>
      </c>
      <c r="E223" s="10">
        <v>7.1925632027380004</v>
      </c>
      <c r="F223" s="10">
        <v>3.5321708862000145E-2</v>
      </c>
      <c r="G223" s="10">
        <v>-4.3364E-2</v>
      </c>
      <c r="H223" s="10">
        <v>0</v>
      </c>
      <c r="I223" s="10">
        <v>0</v>
      </c>
      <c r="J223" s="10">
        <v>0</v>
      </c>
      <c r="K223" s="10">
        <v>8.5470000000000008E-3</v>
      </c>
      <c r="L223" s="10">
        <v>7.8549999999999991E-3</v>
      </c>
      <c r="M223" s="10">
        <v>0</v>
      </c>
      <c r="N223" s="10">
        <v>1.2952625742222224</v>
      </c>
      <c r="O223" s="10">
        <v>1.1205144341423025E-2</v>
      </c>
      <c r="P223" s="10">
        <v>8.5660151303558543E-2</v>
      </c>
      <c r="Q223" s="10">
        <v>0.69897500000000001</v>
      </c>
      <c r="R223" s="10">
        <v>0</v>
      </c>
      <c r="S223" s="10">
        <v>0</v>
      </c>
      <c r="T223" s="10">
        <v>0</v>
      </c>
      <c r="U223" s="10">
        <v>0</v>
      </c>
      <c r="V223" s="10">
        <v>0</v>
      </c>
      <c r="W223" s="10">
        <v>0</v>
      </c>
      <c r="X223" s="10">
        <v>0</v>
      </c>
      <c r="Y223" s="105">
        <v>15.465165781467205</v>
      </c>
      <c r="Z223" s="121">
        <v>6.2032758276640738</v>
      </c>
      <c r="AA223" s="10">
        <v>6.0727215542969999</v>
      </c>
      <c r="AB223" s="10">
        <v>4.9450392406999596E-2</v>
      </c>
      <c r="AC223" s="10">
        <v>-4.3364E-2</v>
      </c>
      <c r="AD223" s="10">
        <v>0</v>
      </c>
      <c r="AE223" s="10">
        <v>0</v>
      </c>
      <c r="AF223" s="10">
        <v>0</v>
      </c>
      <c r="AG223" s="10">
        <v>0</v>
      </c>
      <c r="AH223" s="10">
        <v>7.0216000000000001E-2</v>
      </c>
      <c r="AI223" s="10">
        <v>1.8145630524444447</v>
      </c>
      <c r="AJ223" s="10">
        <v>1.1091931289397405E-2</v>
      </c>
      <c r="AK223" s="10">
        <v>2.6411843845819474E-2</v>
      </c>
      <c r="AL223" s="10">
        <v>0.61914899999999995</v>
      </c>
      <c r="AM223" s="10">
        <v>0</v>
      </c>
      <c r="AN223" s="10">
        <v>0</v>
      </c>
      <c r="AO223" s="10">
        <v>0</v>
      </c>
      <c r="AP223" s="78">
        <v>0</v>
      </c>
      <c r="AQ223" s="10">
        <v>0</v>
      </c>
      <c r="AR223" s="10">
        <v>0</v>
      </c>
      <c r="AS223" s="13">
        <v>0</v>
      </c>
      <c r="AT223" s="86">
        <v>14.823515601947735</v>
      </c>
      <c r="AU223" s="160">
        <v>-4.1490029178244958E-2</v>
      </c>
      <c r="AV223" s="84"/>
      <c r="AW223" s="25"/>
      <c r="AX223" s="24"/>
      <c r="AY223" s="60"/>
      <c r="AZ223" s="60"/>
      <c r="BA223" s="60"/>
      <c r="BB223" s="14"/>
    </row>
    <row r="224" spans="1:54" ht="12.75" customHeight="1" x14ac:dyDescent="0.2">
      <c r="A224" s="109" t="s">
        <v>1149</v>
      </c>
      <c r="B224" s="1" t="s">
        <v>1618</v>
      </c>
      <c r="C224" s="54" t="s">
        <v>1619</v>
      </c>
      <c r="D224" s="109">
        <v>59.421683999999999</v>
      </c>
      <c r="E224" s="10">
        <v>220.569581853361</v>
      </c>
      <c r="F224" s="10">
        <v>1.053884069596976</v>
      </c>
      <c r="G224" s="10">
        <v>0</v>
      </c>
      <c r="H224" s="10">
        <v>0</v>
      </c>
      <c r="I224" s="10">
        <v>0</v>
      </c>
      <c r="J224" s="10">
        <v>0.129275</v>
      </c>
      <c r="K224" s="10">
        <v>8.5470000000000008E-3</v>
      </c>
      <c r="L224" s="10">
        <v>7.8549999999999991E-3</v>
      </c>
      <c r="M224" s="10">
        <v>0</v>
      </c>
      <c r="N224" s="10">
        <v>6.7535983855555557</v>
      </c>
      <c r="O224" s="10">
        <v>0.33250753788409509</v>
      </c>
      <c r="P224" s="10">
        <v>0.21067707998342883</v>
      </c>
      <c r="Q224" s="10">
        <v>3.0977779999999999</v>
      </c>
      <c r="R224" s="10">
        <v>8.1847000000000003E-2</v>
      </c>
      <c r="S224" s="10">
        <v>0</v>
      </c>
      <c r="T224" s="10">
        <v>0</v>
      </c>
      <c r="U224" s="10">
        <v>0.26520700000000003</v>
      </c>
      <c r="V224" s="10">
        <v>26.111999999999998</v>
      </c>
      <c r="W224" s="10">
        <v>0.83402500000000002</v>
      </c>
      <c r="X224" s="10">
        <v>10.156021000000001</v>
      </c>
      <c r="Y224" s="105">
        <v>329.03448792638113</v>
      </c>
      <c r="Z224" s="121">
        <v>59.95114284922203</v>
      </c>
      <c r="AA224" s="10">
        <v>186.215955921605</v>
      </c>
      <c r="AB224" s="10">
        <v>1.4754376974370031</v>
      </c>
      <c r="AC224" s="10">
        <v>0</v>
      </c>
      <c r="AD224" s="10">
        <v>0</v>
      </c>
      <c r="AE224" s="10">
        <v>0</v>
      </c>
      <c r="AF224" s="10">
        <v>8.6183333333333334E-2</v>
      </c>
      <c r="AG224" s="10">
        <v>0</v>
      </c>
      <c r="AH224" s="10">
        <v>0.74651699999999999</v>
      </c>
      <c r="AI224" s="10">
        <v>11.793055512222223</v>
      </c>
      <c r="AJ224" s="10">
        <v>0.32914799230053482</v>
      </c>
      <c r="AK224" s="10">
        <v>9.666417756514506E-2</v>
      </c>
      <c r="AL224" s="10">
        <v>2.8915769999999998</v>
      </c>
      <c r="AM224" s="10">
        <v>0</v>
      </c>
      <c r="AN224" s="10">
        <v>0</v>
      </c>
      <c r="AO224" s="10">
        <v>0.19781299999999999</v>
      </c>
      <c r="AP224" s="78">
        <v>26.111999999999998</v>
      </c>
      <c r="AQ224" s="10">
        <v>0.83402500000000002</v>
      </c>
      <c r="AR224" s="10">
        <v>21.04</v>
      </c>
      <c r="AS224" s="13">
        <v>0</v>
      </c>
      <c r="AT224" s="86">
        <v>311.76951948368526</v>
      </c>
      <c r="AU224" s="160">
        <v>-5.2471607312358011E-2</v>
      </c>
      <c r="AV224" s="84"/>
      <c r="AW224" s="25"/>
      <c r="AX224" s="24"/>
      <c r="AY224" s="60"/>
      <c r="AZ224" s="60"/>
      <c r="BA224" s="60"/>
      <c r="BB224" s="14"/>
    </row>
    <row r="225" spans="1:54" ht="12.75" customHeight="1" x14ac:dyDescent="0.2">
      <c r="A225" s="109" t="s">
        <v>1214</v>
      </c>
      <c r="B225" s="1" t="s">
        <v>1620</v>
      </c>
      <c r="C225" s="54" t="s">
        <v>1621</v>
      </c>
      <c r="D225" s="109">
        <v>305.073443</v>
      </c>
      <c r="E225" s="10">
        <v>320.05347695124402</v>
      </c>
      <c r="F225" s="10">
        <v>1.465603232810974</v>
      </c>
      <c r="G225" s="10">
        <v>0</v>
      </c>
      <c r="H225" s="10">
        <v>0</v>
      </c>
      <c r="I225" s="10">
        <v>0.151999</v>
      </c>
      <c r="J225" s="10">
        <v>0.310643</v>
      </c>
      <c r="K225" s="10">
        <v>8.5470000000000008E-3</v>
      </c>
      <c r="L225" s="10">
        <v>0</v>
      </c>
      <c r="M225" s="10">
        <v>1.0793151936559524</v>
      </c>
      <c r="N225" s="10">
        <v>3.213265824444445</v>
      </c>
      <c r="O225" s="10">
        <v>0.4663154792935757</v>
      </c>
      <c r="P225" s="10">
        <v>0</v>
      </c>
      <c r="Q225" s="10">
        <v>0</v>
      </c>
      <c r="R225" s="10">
        <v>0</v>
      </c>
      <c r="S225" s="10">
        <v>0</v>
      </c>
      <c r="T225" s="10">
        <v>0</v>
      </c>
      <c r="U225" s="10">
        <v>0.75470199999999998</v>
      </c>
      <c r="V225" s="10">
        <v>30.632999999999999</v>
      </c>
      <c r="W225" s="10">
        <v>5.6292840000000002</v>
      </c>
      <c r="X225" s="10">
        <v>28.064993999999999</v>
      </c>
      <c r="Y225" s="105">
        <v>696.9045886814489</v>
      </c>
      <c r="Z225" s="121">
        <v>307.71153475221433</v>
      </c>
      <c r="AA225" s="10">
        <v>277.95987624829002</v>
      </c>
      <c r="AB225" s="10">
        <v>2.0518445259359779</v>
      </c>
      <c r="AC225" s="10">
        <v>0</v>
      </c>
      <c r="AD225" s="10">
        <v>0</v>
      </c>
      <c r="AE225" s="10">
        <v>0.151999</v>
      </c>
      <c r="AF225" s="10">
        <v>0.20709533333333333</v>
      </c>
      <c r="AG225" s="10">
        <v>1.0042801300870037</v>
      </c>
      <c r="AH225" s="10">
        <v>3.542351</v>
      </c>
      <c r="AI225" s="10">
        <v>4.124184253777778</v>
      </c>
      <c r="AJ225" s="10">
        <v>0.4616039827693898</v>
      </c>
      <c r="AK225" s="10">
        <v>0</v>
      </c>
      <c r="AL225" s="10">
        <v>0</v>
      </c>
      <c r="AM225" s="10">
        <v>0</v>
      </c>
      <c r="AN225" s="10">
        <v>0</v>
      </c>
      <c r="AO225" s="10">
        <v>0.93417099999999997</v>
      </c>
      <c r="AP225" s="78">
        <v>30.59</v>
      </c>
      <c r="AQ225" s="10">
        <v>5.6292840000000002</v>
      </c>
      <c r="AR225" s="10">
        <v>56.381</v>
      </c>
      <c r="AS225" s="13">
        <v>0</v>
      </c>
      <c r="AT225" s="86">
        <v>690.74922422640782</v>
      </c>
      <c r="AU225" s="160">
        <v>-8.832434963137634E-3</v>
      </c>
      <c r="AV225" s="84"/>
      <c r="AW225" s="25"/>
      <c r="AX225" s="24"/>
      <c r="AY225" s="60"/>
      <c r="AZ225" s="60"/>
      <c r="BA225" s="60"/>
      <c r="BB225" s="14"/>
    </row>
    <row r="226" spans="1:54" ht="12.75" customHeight="1" x14ac:dyDescent="0.2">
      <c r="A226" s="109" t="s">
        <v>1132</v>
      </c>
      <c r="B226" s="1" t="s">
        <v>1622</v>
      </c>
      <c r="C226" s="54" t="s">
        <v>1623</v>
      </c>
      <c r="D226" s="109">
        <v>5.1913499999999999</v>
      </c>
      <c r="E226" s="10">
        <v>5.8088389589010001</v>
      </c>
      <c r="F226" s="10">
        <v>2.8275603697000072E-2</v>
      </c>
      <c r="G226" s="10">
        <v>-0.194354</v>
      </c>
      <c r="H226" s="10">
        <v>0</v>
      </c>
      <c r="I226" s="10">
        <v>0</v>
      </c>
      <c r="J226" s="10">
        <v>0</v>
      </c>
      <c r="K226" s="10">
        <v>8.5470000000000008E-3</v>
      </c>
      <c r="L226" s="10">
        <v>7.8549999999999991E-3</v>
      </c>
      <c r="M226" s="10">
        <v>0</v>
      </c>
      <c r="N226" s="10">
        <v>0.70467956444444446</v>
      </c>
      <c r="O226" s="10">
        <v>9.0159147173410926E-3</v>
      </c>
      <c r="P226" s="10">
        <v>7.8041006262639351E-2</v>
      </c>
      <c r="Q226" s="10">
        <v>0.60291499999999998</v>
      </c>
      <c r="R226" s="10">
        <v>0</v>
      </c>
      <c r="S226" s="10">
        <v>0</v>
      </c>
      <c r="T226" s="10">
        <v>0</v>
      </c>
      <c r="U226" s="10">
        <v>0</v>
      </c>
      <c r="V226" s="10">
        <v>0</v>
      </c>
      <c r="W226" s="10">
        <v>0</v>
      </c>
      <c r="X226" s="10">
        <v>0</v>
      </c>
      <c r="Y226" s="105">
        <v>12.245164048022422</v>
      </c>
      <c r="Z226" s="121">
        <v>5.2159867944583906</v>
      </c>
      <c r="AA226" s="10">
        <v>4.9306587943800002</v>
      </c>
      <c r="AB226" s="10">
        <v>3.9585845176000146E-2</v>
      </c>
      <c r="AC226" s="10">
        <v>-0.194354</v>
      </c>
      <c r="AD226" s="10">
        <v>0</v>
      </c>
      <c r="AE226" s="10">
        <v>0</v>
      </c>
      <c r="AF226" s="10">
        <v>0</v>
      </c>
      <c r="AG226" s="10">
        <v>0</v>
      </c>
      <c r="AH226" s="10">
        <v>5.8526000000000002E-2</v>
      </c>
      <c r="AI226" s="10">
        <v>1.0073901191111112</v>
      </c>
      <c r="AJ226" s="10">
        <v>8.92482091338361E-3</v>
      </c>
      <c r="AK226" s="10">
        <v>2.2508435406245492E-2</v>
      </c>
      <c r="AL226" s="10">
        <v>0.53056499999999995</v>
      </c>
      <c r="AM226" s="10">
        <v>0</v>
      </c>
      <c r="AN226" s="10">
        <v>0</v>
      </c>
      <c r="AO226" s="10">
        <v>0</v>
      </c>
      <c r="AP226" s="78">
        <v>0</v>
      </c>
      <c r="AQ226" s="10">
        <v>0</v>
      </c>
      <c r="AR226" s="10">
        <v>0</v>
      </c>
      <c r="AS226" s="13">
        <v>0</v>
      </c>
      <c r="AT226" s="86">
        <v>11.619791809445132</v>
      </c>
      <c r="AU226" s="160">
        <v>-5.1070956348542078E-2</v>
      </c>
      <c r="AV226" s="84"/>
      <c r="AW226" s="25"/>
      <c r="AX226" s="24"/>
      <c r="AY226" s="60"/>
      <c r="AZ226" s="60"/>
      <c r="BA226" s="60"/>
      <c r="BB226" s="14"/>
    </row>
    <row r="227" spans="1:54" ht="12.75" customHeight="1" x14ac:dyDescent="0.2">
      <c r="A227" s="109" t="s">
        <v>1132</v>
      </c>
      <c r="B227" s="1" t="s">
        <v>1624</v>
      </c>
      <c r="C227" s="54" t="s">
        <v>1625</v>
      </c>
      <c r="D227" s="109">
        <v>2.8938973000000003</v>
      </c>
      <c r="E227" s="10">
        <v>3.1743182424909997</v>
      </c>
      <c r="F227" s="10">
        <v>1.5687888806999662E-2</v>
      </c>
      <c r="G227" s="10">
        <v>-0.18140600000000001</v>
      </c>
      <c r="H227" s="10">
        <v>0</v>
      </c>
      <c r="I227" s="10">
        <v>0</v>
      </c>
      <c r="J227" s="10">
        <v>0</v>
      </c>
      <c r="K227" s="10">
        <v>8.5470000000000008E-3</v>
      </c>
      <c r="L227" s="10">
        <v>7.8549999999999991E-3</v>
      </c>
      <c r="M227" s="10">
        <v>0</v>
      </c>
      <c r="N227" s="10">
        <v>1.2680184088888891</v>
      </c>
      <c r="O227" s="10">
        <v>4.9714624109422493E-3</v>
      </c>
      <c r="P227" s="10">
        <v>6.3398382087280963E-2</v>
      </c>
      <c r="Q227" s="10">
        <v>0.30721199999999999</v>
      </c>
      <c r="R227" s="10">
        <v>0</v>
      </c>
      <c r="S227" s="10">
        <v>0</v>
      </c>
      <c r="T227" s="10">
        <v>0</v>
      </c>
      <c r="U227" s="10">
        <v>0</v>
      </c>
      <c r="V227" s="10">
        <v>0</v>
      </c>
      <c r="W227" s="10">
        <v>0</v>
      </c>
      <c r="X227" s="10">
        <v>0</v>
      </c>
      <c r="Y227" s="105">
        <v>7.5624996846851111</v>
      </c>
      <c r="Z227" s="121">
        <v>2.9069108976601576</v>
      </c>
      <c r="AA227" s="10">
        <v>2.6903970148700003</v>
      </c>
      <c r="AB227" s="10">
        <v>2.1963044330999954E-2</v>
      </c>
      <c r="AC227" s="10">
        <v>-0.18140600000000001</v>
      </c>
      <c r="AD227" s="10">
        <v>0</v>
      </c>
      <c r="AE227" s="10">
        <v>0</v>
      </c>
      <c r="AF227" s="10">
        <v>0</v>
      </c>
      <c r="AG227" s="10">
        <v>0</v>
      </c>
      <c r="AH227" s="10">
        <v>3.0970000000000001E-2</v>
      </c>
      <c r="AI227" s="10">
        <v>1.7324243857777779</v>
      </c>
      <c r="AJ227" s="10">
        <v>4.9212324080593105E-3</v>
      </c>
      <c r="AK227" s="10">
        <v>1.4849264386964642E-2</v>
      </c>
      <c r="AL227" s="10">
        <v>0.27350099999999999</v>
      </c>
      <c r="AM227" s="10">
        <v>0</v>
      </c>
      <c r="AN227" s="10">
        <v>0</v>
      </c>
      <c r="AO227" s="10">
        <v>0</v>
      </c>
      <c r="AP227" s="78">
        <v>0</v>
      </c>
      <c r="AQ227" s="10">
        <v>0</v>
      </c>
      <c r="AR227" s="10">
        <v>0</v>
      </c>
      <c r="AS227" s="13">
        <v>0</v>
      </c>
      <c r="AT227" s="86">
        <v>7.4945308394339598</v>
      </c>
      <c r="AU227" s="160">
        <v>-8.9876162757131298E-3</v>
      </c>
      <c r="AV227" s="84"/>
      <c r="AW227" s="25"/>
      <c r="AX227" s="24"/>
      <c r="AY227" s="60"/>
      <c r="AZ227" s="60"/>
      <c r="BA227" s="60"/>
      <c r="BB227" s="14"/>
    </row>
    <row r="228" spans="1:54" ht="12.75" customHeight="1" x14ac:dyDescent="0.2">
      <c r="A228" s="109" t="s">
        <v>1132</v>
      </c>
      <c r="B228" s="1" t="s">
        <v>1626</v>
      </c>
      <c r="C228" s="54" t="s">
        <v>1627</v>
      </c>
      <c r="D228" s="109">
        <v>5.060244</v>
      </c>
      <c r="E228" s="10">
        <v>5.350626314266</v>
      </c>
      <c r="F228" s="10">
        <v>2.6490344446999953E-2</v>
      </c>
      <c r="G228" s="10">
        <v>-0.38650000000000001</v>
      </c>
      <c r="H228" s="10">
        <v>0</v>
      </c>
      <c r="I228" s="10">
        <v>0</v>
      </c>
      <c r="J228" s="10">
        <v>0</v>
      </c>
      <c r="K228" s="10">
        <v>8.5470000000000008E-3</v>
      </c>
      <c r="L228" s="10">
        <v>7.8549999999999991E-3</v>
      </c>
      <c r="M228" s="10">
        <v>0</v>
      </c>
      <c r="N228" s="10">
        <v>0.58472525866666669</v>
      </c>
      <c r="O228" s="10">
        <v>8.3325662207800535E-3</v>
      </c>
      <c r="P228" s="10">
        <v>7.6227234857371498E-2</v>
      </c>
      <c r="Q228" s="10">
        <v>0.49426700000000001</v>
      </c>
      <c r="R228" s="10">
        <v>0</v>
      </c>
      <c r="S228" s="10">
        <v>0</v>
      </c>
      <c r="T228" s="10">
        <v>0</v>
      </c>
      <c r="U228" s="10">
        <v>0</v>
      </c>
      <c r="V228" s="10">
        <v>0</v>
      </c>
      <c r="W228" s="10">
        <v>0</v>
      </c>
      <c r="X228" s="10">
        <v>0</v>
      </c>
      <c r="Y228" s="105">
        <v>11.230814718457818</v>
      </c>
      <c r="Z228" s="121">
        <v>5.0778859957260387</v>
      </c>
      <c r="AA228" s="10">
        <v>4.5138257654310001</v>
      </c>
      <c r="AB228" s="10">
        <v>3.7086482225999702E-2</v>
      </c>
      <c r="AC228" s="10">
        <v>-0.38650000000000001</v>
      </c>
      <c r="AD228" s="10">
        <v>0</v>
      </c>
      <c r="AE228" s="10">
        <v>0</v>
      </c>
      <c r="AF228" s="10">
        <v>0</v>
      </c>
      <c r="AG228" s="10">
        <v>0</v>
      </c>
      <c r="AH228" s="10">
        <v>5.824E-2</v>
      </c>
      <c r="AI228" s="10">
        <v>0.69005815644444446</v>
      </c>
      <c r="AJ228" s="10">
        <v>8.2483767427763924E-3</v>
      </c>
      <c r="AK228" s="10">
        <v>2.1211387522276477E-2</v>
      </c>
      <c r="AL228" s="10">
        <v>0.49426700000000001</v>
      </c>
      <c r="AM228" s="10">
        <v>0</v>
      </c>
      <c r="AN228" s="10">
        <v>0</v>
      </c>
      <c r="AO228" s="10">
        <v>0</v>
      </c>
      <c r="AP228" s="78">
        <v>0</v>
      </c>
      <c r="AQ228" s="10">
        <v>0</v>
      </c>
      <c r="AR228" s="10">
        <v>0</v>
      </c>
      <c r="AS228" s="13">
        <v>0</v>
      </c>
      <c r="AT228" s="86">
        <v>10.514323164092536</v>
      </c>
      <c r="AU228" s="160">
        <v>-6.3796934801865254E-2</v>
      </c>
      <c r="AV228" s="84"/>
      <c r="AW228" s="25"/>
      <c r="AX228" s="24"/>
      <c r="AY228" s="60"/>
      <c r="AZ228" s="60"/>
      <c r="BA228" s="60"/>
      <c r="BB228" s="14"/>
    </row>
    <row r="229" spans="1:54" ht="12.75" customHeight="1" x14ac:dyDescent="0.2">
      <c r="A229" s="109" t="s">
        <v>1165</v>
      </c>
      <c r="B229" s="1" t="s">
        <v>1628</v>
      </c>
      <c r="C229" s="54" t="s">
        <v>1629</v>
      </c>
      <c r="D229" s="109">
        <v>49.995364000000002</v>
      </c>
      <c r="E229" s="10">
        <v>79.533836722350998</v>
      </c>
      <c r="F229" s="10">
        <v>0.37563818439200519</v>
      </c>
      <c r="G229" s="10">
        <v>-0.103917</v>
      </c>
      <c r="H229" s="10">
        <v>0</v>
      </c>
      <c r="I229" s="10">
        <v>2.7449000000000001E-2</v>
      </c>
      <c r="J229" s="10">
        <v>0.113787</v>
      </c>
      <c r="K229" s="10">
        <v>8.5470000000000008E-3</v>
      </c>
      <c r="L229" s="10">
        <v>7.8549999999999991E-3</v>
      </c>
      <c r="M229" s="10">
        <v>0</v>
      </c>
      <c r="N229" s="10">
        <v>1.8360522088888889</v>
      </c>
      <c r="O229" s="10">
        <v>0.11899018027868587</v>
      </c>
      <c r="P229" s="10">
        <v>0.12546426934685573</v>
      </c>
      <c r="Q229" s="10">
        <v>1.4151739999999999</v>
      </c>
      <c r="R229" s="10">
        <v>0</v>
      </c>
      <c r="S229" s="10">
        <v>0</v>
      </c>
      <c r="T229" s="10">
        <v>0</v>
      </c>
      <c r="U229" s="10">
        <v>0.140822</v>
      </c>
      <c r="V229" s="10">
        <v>9.9710000000000001</v>
      </c>
      <c r="W229" s="10">
        <v>0.88838200000000001</v>
      </c>
      <c r="X229" s="10">
        <v>5.4104489999999998</v>
      </c>
      <c r="Y229" s="105">
        <v>149.86489356525743</v>
      </c>
      <c r="Z229" s="121">
        <v>50.339258893356202</v>
      </c>
      <c r="AA229" s="10">
        <v>67.123067689319996</v>
      </c>
      <c r="AB229" s="10">
        <v>0.52589345814899358</v>
      </c>
      <c r="AC229" s="10">
        <v>-0.103917</v>
      </c>
      <c r="AD229" s="10">
        <v>0</v>
      </c>
      <c r="AE229" s="10">
        <v>2.7449000000000001E-2</v>
      </c>
      <c r="AF229" s="10">
        <v>7.5857999999999995E-2</v>
      </c>
      <c r="AG229" s="10">
        <v>0</v>
      </c>
      <c r="AH229" s="10">
        <v>0.62314400000000003</v>
      </c>
      <c r="AI229" s="10">
        <v>2.1266472044444442</v>
      </c>
      <c r="AJ229" s="10">
        <v>0.11778794306870825</v>
      </c>
      <c r="AK229" s="10">
        <v>4.8096188763192986E-2</v>
      </c>
      <c r="AL229" s="10">
        <v>1.2453529999999999</v>
      </c>
      <c r="AM229" s="10">
        <v>0</v>
      </c>
      <c r="AN229" s="10">
        <v>0</v>
      </c>
      <c r="AO229" s="10">
        <v>0.10503700000000001</v>
      </c>
      <c r="AP229" s="78">
        <v>9.9710000000000001</v>
      </c>
      <c r="AQ229" s="10">
        <v>0.88838200000000001</v>
      </c>
      <c r="AR229" s="10">
        <v>11.246</v>
      </c>
      <c r="AS229" s="13">
        <v>0</v>
      </c>
      <c r="AT229" s="86">
        <v>144.35905737710155</v>
      </c>
      <c r="AU229" s="160">
        <v>-3.6738665455084793E-2</v>
      </c>
      <c r="AV229" s="84"/>
      <c r="AW229" s="25"/>
      <c r="AX229" s="24"/>
      <c r="AY229" s="60"/>
      <c r="AZ229" s="60"/>
      <c r="BA229" s="60"/>
      <c r="BB229" s="14"/>
    </row>
    <row r="230" spans="1:54" ht="12.75" customHeight="1" x14ac:dyDescent="0.2">
      <c r="A230" s="109" t="s">
        <v>1132</v>
      </c>
      <c r="B230" s="1" t="s">
        <v>1630</v>
      </c>
      <c r="C230" s="54" t="s">
        <v>1631</v>
      </c>
      <c r="D230" s="109">
        <v>9.5895989999999998</v>
      </c>
      <c r="E230" s="10">
        <v>5.1623579607779995</v>
      </c>
      <c r="F230" s="10">
        <v>2.5772168295000678E-2</v>
      </c>
      <c r="G230" s="10">
        <v>-9.0842000000000006E-2</v>
      </c>
      <c r="H230" s="10">
        <v>0</v>
      </c>
      <c r="I230" s="10">
        <v>0</v>
      </c>
      <c r="J230" s="10">
        <v>0</v>
      </c>
      <c r="K230" s="10">
        <v>8.5470000000000008E-3</v>
      </c>
      <c r="L230" s="10">
        <v>7.8549999999999991E-3</v>
      </c>
      <c r="M230" s="10">
        <v>0</v>
      </c>
      <c r="N230" s="10">
        <v>1.9824549591111109</v>
      </c>
      <c r="O230" s="10">
        <v>8.1066631427884443E-3</v>
      </c>
      <c r="P230" s="10">
        <v>8.1744630758960268E-2</v>
      </c>
      <c r="Q230" s="10">
        <v>0.72787199999999996</v>
      </c>
      <c r="R230" s="10">
        <v>0</v>
      </c>
      <c r="S230" s="10">
        <v>0</v>
      </c>
      <c r="T230" s="10">
        <v>0</v>
      </c>
      <c r="U230" s="10">
        <v>0</v>
      </c>
      <c r="V230" s="10">
        <v>0</v>
      </c>
      <c r="W230" s="10">
        <v>0</v>
      </c>
      <c r="X230" s="10">
        <v>0</v>
      </c>
      <c r="Y230" s="105">
        <v>17.503467382085862</v>
      </c>
      <c r="Z230" s="121">
        <v>9.6745576614410655</v>
      </c>
      <c r="AA230" s="10">
        <v>4.3612287932050009</v>
      </c>
      <c r="AB230" s="10">
        <v>3.6081035611999684E-2</v>
      </c>
      <c r="AC230" s="10">
        <v>-9.0842000000000006E-2</v>
      </c>
      <c r="AD230" s="10">
        <v>0</v>
      </c>
      <c r="AE230" s="10">
        <v>0</v>
      </c>
      <c r="AF230" s="10">
        <v>0</v>
      </c>
      <c r="AG230" s="10">
        <v>0</v>
      </c>
      <c r="AH230" s="10">
        <v>0.106452</v>
      </c>
      <c r="AI230" s="10">
        <v>2.3931628826666667</v>
      </c>
      <c r="AJ230" s="10">
        <v>8.0247561143581315E-3</v>
      </c>
      <c r="AK230" s="10">
        <v>2.4699102753072796E-2</v>
      </c>
      <c r="AL230" s="10">
        <v>0.64052699999999996</v>
      </c>
      <c r="AM230" s="10">
        <v>0</v>
      </c>
      <c r="AN230" s="10">
        <v>0</v>
      </c>
      <c r="AO230" s="10">
        <v>0</v>
      </c>
      <c r="AP230" s="78">
        <v>0</v>
      </c>
      <c r="AQ230" s="10">
        <v>0</v>
      </c>
      <c r="AR230" s="10">
        <v>0</v>
      </c>
      <c r="AS230" s="13">
        <v>0</v>
      </c>
      <c r="AT230" s="86">
        <v>17.153891231792162</v>
      </c>
      <c r="AU230" s="160">
        <v>-1.9971822877304757E-2</v>
      </c>
      <c r="AV230" s="84"/>
      <c r="AW230" s="25"/>
      <c r="AX230" s="24"/>
      <c r="AY230" s="60"/>
      <c r="AZ230" s="60"/>
      <c r="BA230" s="60"/>
      <c r="BB230" s="14"/>
    </row>
    <row r="231" spans="1:54" ht="12.75" customHeight="1" x14ac:dyDescent="0.2">
      <c r="A231" s="109" t="s">
        <v>1132</v>
      </c>
      <c r="B231" s="1" t="s">
        <v>1632</v>
      </c>
      <c r="C231" s="54" t="s">
        <v>1633</v>
      </c>
      <c r="D231" s="109">
        <v>4.9959600000000002</v>
      </c>
      <c r="E231" s="10">
        <v>5.9235323706409995</v>
      </c>
      <c r="F231" s="10">
        <v>2.9438266994999723E-2</v>
      </c>
      <c r="G231" s="10">
        <v>-0.222414</v>
      </c>
      <c r="H231" s="10">
        <v>0</v>
      </c>
      <c r="I231" s="10">
        <v>0</v>
      </c>
      <c r="J231" s="10">
        <v>0</v>
      </c>
      <c r="K231" s="10">
        <v>8.5470000000000008E-3</v>
      </c>
      <c r="L231" s="10">
        <v>7.8549999999999991E-3</v>
      </c>
      <c r="M231" s="10">
        <v>0</v>
      </c>
      <c r="N231" s="10">
        <v>2.0319482835555558</v>
      </c>
      <c r="O231" s="10">
        <v>9.31163881234791E-3</v>
      </c>
      <c r="P231" s="10">
        <v>7.0588056063981899E-2</v>
      </c>
      <c r="Q231" s="10">
        <v>0.42147499999999999</v>
      </c>
      <c r="R231" s="10">
        <v>0</v>
      </c>
      <c r="S231" s="10">
        <v>0</v>
      </c>
      <c r="T231" s="10">
        <v>0</v>
      </c>
      <c r="U231" s="10">
        <v>0</v>
      </c>
      <c r="V231" s="10">
        <v>0</v>
      </c>
      <c r="W231" s="10">
        <v>0</v>
      </c>
      <c r="X231" s="10">
        <v>0</v>
      </c>
      <c r="Y231" s="105">
        <v>13.276241616067882</v>
      </c>
      <c r="Z231" s="121">
        <v>5.061711984856788</v>
      </c>
      <c r="AA231" s="10">
        <v>5.0019563265020004</v>
      </c>
      <c r="AB231" s="10">
        <v>4.1213573791999837E-2</v>
      </c>
      <c r="AC231" s="10">
        <v>-0.222414</v>
      </c>
      <c r="AD231" s="10">
        <v>0</v>
      </c>
      <c r="AE231" s="10">
        <v>0</v>
      </c>
      <c r="AF231" s="10">
        <v>0</v>
      </c>
      <c r="AG231" s="10">
        <v>0</v>
      </c>
      <c r="AH231" s="10">
        <v>5.7056999999999997E-2</v>
      </c>
      <c r="AI231" s="10">
        <v>2.3551729377777781</v>
      </c>
      <c r="AJ231" s="10">
        <v>9.2175571104809381E-3</v>
      </c>
      <c r="AK231" s="10">
        <v>1.8181250104802059E-2</v>
      </c>
      <c r="AL231" s="10">
        <v>0.37436999999999998</v>
      </c>
      <c r="AM231" s="10">
        <v>0</v>
      </c>
      <c r="AN231" s="10">
        <v>0</v>
      </c>
      <c r="AO231" s="10">
        <v>0</v>
      </c>
      <c r="AP231" s="78">
        <v>0</v>
      </c>
      <c r="AQ231" s="10">
        <v>0</v>
      </c>
      <c r="AR231" s="10">
        <v>0</v>
      </c>
      <c r="AS231" s="13">
        <v>0</v>
      </c>
      <c r="AT231" s="86">
        <v>12.696466630143853</v>
      </c>
      <c r="AU231" s="160">
        <v>-4.3670114079751521E-2</v>
      </c>
      <c r="AV231" s="84"/>
      <c r="AW231" s="25"/>
      <c r="AX231" s="24"/>
      <c r="AY231" s="60"/>
      <c r="AZ231" s="60"/>
      <c r="BA231" s="60"/>
      <c r="BB231" s="14"/>
    </row>
    <row r="232" spans="1:54" ht="12.75" customHeight="1" x14ac:dyDescent="0.2">
      <c r="A232" s="109" t="s">
        <v>1165</v>
      </c>
      <c r="B232" s="1" t="s">
        <v>1634</v>
      </c>
      <c r="C232" s="54" t="s">
        <v>1635</v>
      </c>
      <c r="D232" s="109">
        <v>57.071976999999997</v>
      </c>
      <c r="E232" s="10">
        <v>66.944200861295002</v>
      </c>
      <c r="F232" s="10">
        <v>0.31361109034200013</v>
      </c>
      <c r="G232" s="10">
        <v>-0.19556200000000001</v>
      </c>
      <c r="H232" s="10">
        <v>0</v>
      </c>
      <c r="I232" s="10">
        <v>1.3781E-2</v>
      </c>
      <c r="J232" s="10">
        <v>7.5183999999999973E-2</v>
      </c>
      <c r="K232" s="10">
        <v>8.5470000000000008E-3</v>
      </c>
      <c r="L232" s="10">
        <v>7.8549999999999991E-3</v>
      </c>
      <c r="M232" s="10">
        <v>0</v>
      </c>
      <c r="N232" s="10">
        <v>2.2718698399999999</v>
      </c>
      <c r="O232" s="10">
        <v>9.9601994603437702E-2</v>
      </c>
      <c r="P232" s="10">
        <v>0.10627806138308354</v>
      </c>
      <c r="Q232" s="10">
        <v>1.1218790000000001</v>
      </c>
      <c r="R232" s="10">
        <v>0</v>
      </c>
      <c r="S232" s="10">
        <v>0</v>
      </c>
      <c r="T232" s="10">
        <v>0</v>
      </c>
      <c r="U232" s="10">
        <v>0.13742799999999999</v>
      </c>
      <c r="V232" s="10">
        <v>8.4640000000000004</v>
      </c>
      <c r="W232" s="10">
        <v>0.90235399999999999</v>
      </c>
      <c r="X232" s="10">
        <v>5.2875940000000003</v>
      </c>
      <c r="Y232" s="105">
        <v>142.63059884762353</v>
      </c>
      <c r="Z232" s="121">
        <v>57.447818676161802</v>
      </c>
      <c r="AA232" s="10">
        <v>56.601669542010001</v>
      </c>
      <c r="AB232" s="10">
        <v>0.439055526478</v>
      </c>
      <c r="AC232" s="10">
        <v>-0.19556200000000001</v>
      </c>
      <c r="AD232" s="10">
        <v>0</v>
      </c>
      <c r="AE232" s="10">
        <v>1.3781E-2</v>
      </c>
      <c r="AF232" s="10">
        <v>5.0122666666666649E-2</v>
      </c>
      <c r="AG232" s="10">
        <v>0</v>
      </c>
      <c r="AH232" s="10">
        <v>0.676369</v>
      </c>
      <c r="AI232" s="10">
        <v>2.6369205688888888</v>
      </c>
      <c r="AJ232" s="10">
        <v>9.8595649173757821E-2</v>
      </c>
      <c r="AK232" s="10">
        <v>3.7340281288497063E-2</v>
      </c>
      <c r="AL232" s="10">
        <v>0.98725399999999996</v>
      </c>
      <c r="AM232" s="10">
        <v>0</v>
      </c>
      <c r="AN232" s="10">
        <v>0</v>
      </c>
      <c r="AO232" s="10">
        <v>0.102505</v>
      </c>
      <c r="AP232" s="78">
        <v>8.4640000000000004</v>
      </c>
      <c r="AQ232" s="10">
        <v>0.90235399999999999</v>
      </c>
      <c r="AR232" s="10">
        <v>11.006</v>
      </c>
      <c r="AS232" s="13">
        <v>0</v>
      </c>
      <c r="AT232" s="86">
        <v>139.26822391066759</v>
      </c>
      <c r="AU232" s="160">
        <v>-2.357400841139333E-2</v>
      </c>
      <c r="AV232" s="84"/>
      <c r="AW232" s="25"/>
      <c r="AX232" s="24"/>
      <c r="AY232" s="60"/>
      <c r="AZ232" s="60"/>
      <c r="BA232" s="60"/>
      <c r="BB232" s="14"/>
    </row>
    <row r="233" spans="1:54" ht="12.75" customHeight="1" x14ac:dyDescent="0.2">
      <c r="A233" s="109" t="s">
        <v>1132</v>
      </c>
      <c r="B233" s="1" t="s">
        <v>1636</v>
      </c>
      <c r="C233" s="54" t="s">
        <v>1637</v>
      </c>
      <c r="D233" s="109">
        <v>5.1061100000000001</v>
      </c>
      <c r="E233" s="10">
        <v>6.2734611190229996</v>
      </c>
      <c r="F233" s="10">
        <v>3.0492486721999942E-2</v>
      </c>
      <c r="G233" s="10">
        <v>-0.17802499999999999</v>
      </c>
      <c r="H233" s="10">
        <v>0</v>
      </c>
      <c r="I233" s="10">
        <v>0</v>
      </c>
      <c r="J233" s="10">
        <v>0</v>
      </c>
      <c r="K233" s="10">
        <v>8.5470000000000008E-3</v>
      </c>
      <c r="L233" s="10">
        <v>7.8549999999999991E-3</v>
      </c>
      <c r="M233" s="10">
        <v>0</v>
      </c>
      <c r="N233" s="10">
        <v>1.2672415804444443</v>
      </c>
      <c r="O233" s="10">
        <v>9.7305760718167152E-3</v>
      </c>
      <c r="P233" s="10">
        <v>7.5617537480200239E-2</v>
      </c>
      <c r="Q233" s="10">
        <v>0.58348999999999995</v>
      </c>
      <c r="R233" s="10">
        <v>0</v>
      </c>
      <c r="S233" s="10">
        <v>0</v>
      </c>
      <c r="T233" s="10">
        <v>0</v>
      </c>
      <c r="U233" s="10">
        <v>0</v>
      </c>
      <c r="V233" s="10">
        <v>0</v>
      </c>
      <c r="W233" s="10">
        <v>0</v>
      </c>
      <c r="X233" s="10">
        <v>0</v>
      </c>
      <c r="Y233" s="105">
        <v>13.184520299741461</v>
      </c>
      <c r="Z233" s="121">
        <v>5.1206121892410774</v>
      </c>
      <c r="AA233" s="10">
        <v>5.3312114655449996</v>
      </c>
      <c r="AB233" s="10">
        <v>4.2689481410000008E-2</v>
      </c>
      <c r="AC233" s="10">
        <v>-0.17802499999999999</v>
      </c>
      <c r="AD233" s="10">
        <v>0</v>
      </c>
      <c r="AE233" s="10">
        <v>0</v>
      </c>
      <c r="AF233" s="10">
        <v>0</v>
      </c>
      <c r="AG233" s="10">
        <v>0</v>
      </c>
      <c r="AH233" s="10">
        <v>5.7911999999999998E-2</v>
      </c>
      <c r="AI233" s="10">
        <v>1.6742140302222221</v>
      </c>
      <c r="AJ233" s="10">
        <v>9.6322615672024929E-3</v>
      </c>
      <c r="AK233" s="10">
        <v>2.0680661682057355E-2</v>
      </c>
      <c r="AL233" s="10">
        <v>0.52198599999999995</v>
      </c>
      <c r="AM233" s="10">
        <v>0</v>
      </c>
      <c r="AN233" s="10">
        <v>0</v>
      </c>
      <c r="AO233" s="10">
        <v>0</v>
      </c>
      <c r="AP233" s="78">
        <v>0</v>
      </c>
      <c r="AQ233" s="10">
        <v>0</v>
      </c>
      <c r="AR233" s="10">
        <v>0</v>
      </c>
      <c r="AS233" s="13">
        <v>0</v>
      </c>
      <c r="AT233" s="86">
        <v>12.600913089667559</v>
      </c>
      <c r="AU233" s="160">
        <v>-4.4264576701007932E-2</v>
      </c>
      <c r="AV233" s="84"/>
      <c r="AW233" s="25"/>
      <c r="AX233" s="24"/>
      <c r="AY233" s="60"/>
      <c r="AZ233" s="60"/>
      <c r="BA233" s="60"/>
      <c r="BB233" s="14"/>
    </row>
    <row r="234" spans="1:54" ht="12.75" customHeight="1" x14ac:dyDescent="0.2">
      <c r="A234" s="109" t="s">
        <v>1165</v>
      </c>
      <c r="B234" s="1" t="s">
        <v>1638</v>
      </c>
      <c r="C234" s="150" t="s">
        <v>1639</v>
      </c>
      <c r="D234" s="109">
        <v>85.286090000000002</v>
      </c>
      <c r="E234" s="10">
        <v>64.383043893045993</v>
      </c>
      <c r="F234" s="10">
        <v>0.30048875822000204</v>
      </c>
      <c r="G234" s="10">
        <v>-0.40086500000000003</v>
      </c>
      <c r="H234" s="10">
        <v>0</v>
      </c>
      <c r="I234" s="10">
        <v>4.2574000000000001E-2</v>
      </c>
      <c r="J234" s="10">
        <v>0.120972</v>
      </c>
      <c r="K234" s="10">
        <v>8.5470000000000008E-3</v>
      </c>
      <c r="L234" s="10">
        <v>7.8549999999999991E-3</v>
      </c>
      <c r="M234" s="10">
        <v>0</v>
      </c>
      <c r="N234" s="10">
        <v>4.0729633577777777</v>
      </c>
      <c r="O234" s="10">
        <v>9.4519060765376195E-2</v>
      </c>
      <c r="P234" s="10">
        <v>0.10772338365639472</v>
      </c>
      <c r="Q234" s="10">
        <v>1.287471</v>
      </c>
      <c r="R234" s="10">
        <v>0</v>
      </c>
      <c r="S234" s="10">
        <v>0</v>
      </c>
      <c r="T234" s="10">
        <v>0</v>
      </c>
      <c r="U234" s="10">
        <v>0.16687099999999999</v>
      </c>
      <c r="V234" s="151">
        <v>7.593</v>
      </c>
      <c r="W234" s="10">
        <v>1.46465</v>
      </c>
      <c r="X234" s="10">
        <v>6.3866050000000003</v>
      </c>
      <c r="Y234" s="105">
        <v>170.92250845346555</v>
      </c>
      <c r="Z234" s="121">
        <v>86.341646691265623</v>
      </c>
      <c r="AA234" s="10">
        <v>55.126342017513998</v>
      </c>
      <c r="AB234" s="10">
        <v>0.42068426150799915</v>
      </c>
      <c r="AC234" s="10">
        <v>-0.40086500000000003</v>
      </c>
      <c r="AD234" s="10">
        <v>0</v>
      </c>
      <c r="AE234" s="10">
        <v>4.2574000000000001E-2</v>
      </c>
      <c r="AF234" s="10">
        <v>8.0647999999999997E-2</v>
      </c>
      <c r="AG234" s="10">
        <v>0</v>
      </c>
      <c r="AH234" s="10">
        <v>0.95348699999999997</v>
      </c>
      <c r="AI234" s="10">
        <v>5.4373955</v>
      </c>
      <c r="AJ234" s="10">
        <v>9.3564071608807753E-2</v>
      </c>
      <c r="AK234" s="10">
        <v>3.8306886695206668E-2</v>
      </c>
      <c r="AL234" s="10">
        <v>1.1329739999999999</v>
      </c>
      <c r="AM234" s="10">
        <v>0</v>
      </c>
      <c r="AN234" s="10">
        <v>0</v>
      </c>
      <c r="AO234" s="10">
        <v>0.12446599999999999</v>
      </c>
      <c r="AP234" s="152">
        <v>7.593</v>
      </c>
      <c r="AQ234" s="10">
        <v>1.46465</v>
      </c>
      <c r="AR234" s="10">
        <v>13.223000000000001</v>
      </c>
      <c r="AS234" s="13">
        <v>0</v>
      </c>
      <c r="AT234" s="86">
        <v>171.67187342859162</v>
      </c>
      <c r="AU234" s="160">
        <v>4.3842381082892226E-3</v>
      </c>
      <c r="AV234" s="84"/>
      <c r="AW234" s="25"/>
      <c r="AX234" s="24"/>
      <c r="AY234" s="60"/>
      <c r="AZ234" s="60"/>
      <c r="BA234" s="60"/>
      <c r="BB234" s="14"/>
    </row>
    <row r="235" spans="1:54" ht="12.75" customHeight="1" x14ac:dyDescent="0.2">
      <c r="A235" s="109" t="s">
        <v>1154</v>
      </c>
      <c r="B235" s="1" t="s">
        <v>1640</v>
      </c>
      <c r="C235" s="54" t="s">
        <v>1641</v>
      </c>
      <c r="D235" s="109">
        <v>73.573415999999995</v>
      </c>
      <c r="E235" s="10">
        <v>97.831687162953997</v>
      </c>
      <c r="F235" s="10">
        <v>0.45665871037098765</v>
      </c>
      <c r="G235" s="10">
        <v>0</v>
      </c>
      <c r="H235" s="10">
        <v>0</v>
      </c>
      <c r="I235" s="10">
        <v>6.6733000000000001E-2</v>
      </c>
      <c r="J235" s="10">
        <v>1.8315000000000012E-2</v>
      </c>
      <c r="K235" s="10">
        <v>8.5470000000000008E-3</v>
      </c>
      <c r="L235" s="10">
        <v>7.8549999999999991E-3</v>
      </c>
      <c r="M235" s="10">
        <v>0</v>
      </c>
      <c r="N235" s="10">
        <v>1.9403415722222226</v>
      </c>
      <c r="O235" s="10">
        <v>0.14480992183330157</v>
      </c>
      <c r="P235" s="10">
        <v>0.12985815764249672</v>
      </c>
      <c r="Q235" s="10">
        <v>1.397794</v>
      </c>
      <c r="R235" s="10">
        <v>0.04</v>
      </c>
      <c r="S235" s="10">
        <v>0</v>
      </c>
      <c r="T235" s="10">
        <v>0</v>
      </c>
      <c r="U235" s="10">
        <v>0.18622</v>
      </c>
      <c r="V235" s="10">
        <v>10.807</v>
      </c>
      <c r="W235" s="10">
        <v>1.1322159999999999</v>
      </c>
      <c r="X235" s="10">
        <v>7.241244</v>
      </c>
      <c r="Y235" s="105">
        <v>194.98269552502299</v>
      </c>
      <c r="Z235" s="121">
        <v>74.011181250314365</v>
      </c>
      <c r="AA235" s="10">
        <v>83.322989152896</v>
      </c>
      <c r="AB235" s="10">
        <v>0.63932219452000405</v>
      </c>
      <c r="AC235" s="10">
        <v>0</v>
      </c>
      <c r="AD235" s="10">
        <v>0</v>
      </c>
      <c r="AE235" s="10">
        <v>6.6733000000000001E-2</v>
      </c>
      <c r="AF235" s="10">
        <v>1.2210000000000007E-2</v>
      </c>
      <c r="AG235" s="10">
        <v>0</v>
      </c>
      <c r="AH235" s="10">
        <v>0.87019100000000005</v>
      </c>
      <c r="AI235" s="10">
        <v>2.503093956666667</v>
      </c>
      <c r="AJ235" s="10">
        <v>0.14334681054130927</v>
      </c>
      <c r="AK235" s="10">
        <v>4.9533809310573822E-2</v>
      </c>
      <c r="AL235" s="10">
        <v>1.309493</v>
      </c>
      <c r="AM235" s="10">
        <v>0</v>
      </c>
      <c r="AN235" s="10">
        <v>0</v>
      </c>
      <c r="AO235" s="10">
        <v>0.13889799999999999</v>
      </c>
      <c r="AP235" s="78">
        <v>10.807</v>
      </c>
      <c r="AQ235" s="10">
        <v>1.1322159999999999</v>
      </c>
      <c r="AR235" s="10">
        <v>15.233000000000001</v>
      </c>
      <c r="AS235" s="13">
        <v>0</v>
      </c>
      <c r="AT235" s="86">
        <v>190.23920817424892</v>
      </c>
      <c r="AU235" s="160">
        <v>-2.4327735022851411E-2</v>
      </c>
      <c r="AV235" s="84"/>
      <c r="AW235" s="25"/>
      <c r="AX235" s="24"/>
      <c r="AY235" s="60"/>
      <c r="AZ235" s="60"/>
      <c r="BA235" s="60"/>
      <c r="BB235" s="14"/>
    </row>
    <row r="236" spans="1:54" ht="12.75" customHeight="1" x14ac:dyDescent="0.2">
      <c r="A236" s="109" t="s">
        <v>1132</v>
      </c>
      <c r="B236" s="1" t="s">
        <v>1642</v>
      </c>
      <c r="C236" s="54" t="s">
        <v>1643</v>
      </c>
      <c r="D236" s="109">
        <v>4.0083900000000003</v>
      </c>
      <c r="E236" s="10">
        <v>3.7200144781310001</v>
      </c>
      <c r="F236" s="10">
        <v>1.8168050048999955E-2</v>
      </c>
      <c r="G236" s="10">
        <v>-0.11183999999999999</v>
      </c>
      <c r="H236" s="10">
        <v>0</v>
      </c>
      <c r="I236" s="10">
        <v>0</v>
      </c>
      <c r="J236" s="10">
        <v>0</v>
      </c>
      <c r="K236" s="10">
        <v>8.5470000000000008E-3</v>
      </c>
      <c r="L236" s="10">
        <v>7.8549999999999991E-3</v>
      </c>
      <c r="M236" s="10">
        <v>0</v>
      </c>
      <c r="N236" s="10">
        <v>0.51449175999999996</v>
      </c>
      <c r="O236" s="10">
        <v>5.7755096490097182E-3</v>
      </c>
      <c r="P236" s="10">
        <v>6.4581100424490917E-2</v>
      </c>
      <c r="Q236" s="10">
        <v>0.31434400000000001</v>
      </c>
      <c r="R236" s="10">
        <v>0</v>
      </c>
      <c r="S236" s="10">
        <v>0</v>
      </c>
      <c r="T236" s="10">
        <v>0</v>
      </c>
      <c r="U236" s="10">
        <v>0</v>
      </c>
      <c r="V236" s="10">
        <v>0</v>
      </c>
      <c r="W236" s="10">
        <v>0</v>
      </c>
      <c r="X236" s="10">
        <v>0</v>
      </c>
      <c r="Y236" s="105">
        <v>8.5503268982535001</v>
      </c>
      <c r="Z236" s="121">
        <v>4.0357170556175541</v>
      </c>
      <c r="AA236" s="10">
        <v>3.1460465182470001</v>
      </c>
      <c r="AB236" s="10">
        <v>2.543527006800007E-2</v>
      </c>
      <c r="AC236" s="10">
        <v>-0.11183999999999999</v>
      </c>
      <c r="AD236" s="10">
        <v>0</v>
      </c>
      <c r="AE236" s="10">
        <v>0</v>
      </c>
      <c r="AF236" s="10">
        <v>0</v>
      </c>
      <c r="AG236" s="10">
        <v>0</v>
      </c>
      <c r="AH236" s="10">
        <v>4.5714999999999999E-2</v>
      </c>
      <c r="AI236" s="10">
        <v>0.70365984711111118</v>
      </c>
      <c r="AJ236" s="10">
        <v>5.7171558202285377E-3</v>
      </c>
      <c r="AK236" s="10">
        <v>1.5349213053968504E-2</v>
      </c>
      <c r="AL236" s="10">
        <v>0.28248000000000001</v>
      </c>
      <c r="AM236" s="10">
        <v>0</v>
      </c>
      <c r="AN236" s="10">
        <v>0</v>
      </c>
      <c r="AO236" s="10">
        <v>0</v>
      </c>
      <c r="AP236" s="78">
        <v>0</v>
      </c>
      <c r="AQ236" s="10">
        <v>0</v>
      </c>
      <c r="AR236" s="10">
        <v>0</v>
      </c>
      <c r="AS236" s="13">
        <v>0</v>
      </c>
      <c r="AT236" s="86">
        <v>8.1482800599178624</v>
      </c>
      <c r="AU236" s="160">
        <v>-4.7021224231527367E-2</v>
      </c>
      <c r="AV236" s="84"/>
      <c r="AW236" s="25"/>
      <c r="AX236" s="24"/>
      <c r="AY236" s="60"/>
      <c r="AZ236" s="60"/>
      <c r="BA236" s="60"/>
      <c r="BB236" s="14"/>
    </row>
    <row r="237" spans="1:54" ht="12.75" customHeight="1" x14ac:dyDescent="0.2">
      <c r="A237" s="109" t="s">
        <v>1132</v>
      </c>
      <c r="B237" s="1" t="s">
        <v>1644</v>
      </c>
      <c r="C237" s="54" t="s">
        <v>1645</v>
      </c>
      <c r="D237" s="109">
        <v>5.1946940000000001</v>
      </c>
      <c r="E237" s="10">
        <v>4.6516053587749999</v>
      </c>
      <c r="F237" s="10">
        <v>2.2724695093000308E-2</v>
      </c>
      <c r="G237" s="10">
        <v>-0.14004800000000001</v>
      </c>
      <c r="H237" s="10">
        <v>0</v>
      </c>
      <c r="I237" s="10">
        <v>0</v>
      </c>
      <c r="J237" s="10">
        <v>0</v>
      </c>
      <c r="K237" s="10">
        <v>8.5470000000000008E-3</v>
      </c>
      <c r="L237" s="10">
        <v>7.8549999999999991E-3</v>
      </c>
      <c r="M237" s="10">
        <v>0</v>
      </c>
      <c r="N237" s="10">
        <v>1.3954842782222223</v>
      </c>
      <c r="O237" s="10">
        <v>7.2243123960211084E-3</v>
      </c>
      <c r="P237" s="10">
        <v>7.1980352911082124E-2</v>
      </c>
      <c r="Q237" s="10">
        <v>0.43559900000000001</v>
      </c>
      <c r="R237" s="10">
        <v>0</v>
      </c>
      <c r="S237" s="10">
        <v>0</v>
      </c>
      <c r="T237" s="10">
        <v>0</v>
      </c>
      <c r="U237" s="10">
        <v>0</v>
      </c>
      <c r="V237" s="10">
        <v>0</v>
      </c>
      <c r="W237" s="10">
        <v>0</v>
      </c>
      <c r="X237" s="10">
        <v>0</v>
      </c>
      <c r="Y237" s="105">
        <v>11.655665997397323</v>
      </c>
      <c r="Z237" s="121">
        <v>5.232193575276062</v>
      </c>
      <c r="AA237" s="10">
        <v>3.9309889279370003</v>
      </c>
      <c r="AB237" s="10">
        <v>3.1814573129999919E-2</v>
      </c>
      <c r="AC237" s="10">
        <v>-0.14004800000000001</v>
      </c>
      <c r="AD237" s="10">
        <v>0</v>
      </c>
      <c r="AE237" s="10">
        <v>0</v>
      </c>
      <c r="AF237" s="10">
        <v>0</v>
      </c>
      <c r="AG237" s="10">
        <v>0</v>
      </c>
      <c r="AH237" s="10">
        <v>5.8056000000000003E-2</v>
      </c>
      <c r="AI237" s="10">
        <v>2.123066253333334</v>
      </c>
      <c r="AJ237" s="10">
        <v>7.1513203461002059E-3</v>
      </c>
      <c r="AK237" s="10">
        <v>1.9318711507328817E-2</v>
      </c>
      <c r="AL237" s="10">
        <v>0.39478099999999999</v>
      </c>
      <c r="AM237" s="10">
        <v>0</v>
      </c>
      <c r="AN237" s="10">
        <v>0</v>
      </c>
      <c r="AO237" s="10">
        <v>0</v>
      </c>
      <c r="AP237" s="78">
        <v>0</v>
      </c>
      <c r="AQ237" s="10">
        <v>0</v>
      </c>
      <c r="AR237" s="10">
        <v>0</v>
      </c>
      <c r="AS237" s="13">
        <v>0</v>
      </c>
      <c r="AT237" s="86">
        <v>11.657322361529825</v>
      </c>
      <c r="AU237" s="160">
        <v>1.4210806425581654E-4</v>
      </c>
      <c r="AV237" s="84"/>
      <c r="AW237" s="25"/>
      <c r="AX237" s="24"/>
      <c r="AY237" s="60"/>
      <c r="AZ237" s="60"/>
      <c r="BA237" s="60"/>
      <c r="BB237" s="14"/>
    </row>
    <row r="238" spans="1:54" ht="12.75" customHeight="1" x14ac:dyDescent="0.2">
      <c r="A238" s="109" t="s">
        <v>1214</v>
      </c>
      <c r="B238" s="1" t="s">
        <v>1646</v>
      </c>
      <c r="C238" s="54" t="s">
        <v>1647</v>
      </c>
      <c r="D238" s="109">
        <v>233.21600000000001</v>
      </c>
      <c r="E238" s="10">
        <v>139.32107483874299</v>
      </c>
      <c r="F238" s="10">
        <v>0.64021631696799397</v>
      </c>
      <c r="G238" s="10">
        <v>0</v>
      </c>
      <c r="H238" s="10">
        <v>0</v>
      </c>
      <c r="I238" s="10">
        <v>5.4898000000000002E-2</v>
      </c>
      <c r="J238" s="10">
        <v>0.20365399999999997</v>
      </c>
      <c r="K238" s="10">
        <v>8.5470000000000008E-3</v>
      </c>
      <c r="L238" s="10">
        <v>0</v>
      </c>
      <c r="M238" s="10">
        <v>0</v>
      </c>
      <c r="N238" s="10">
        <v>1.7901493135555555</v>
      </c>
      <c r="O238" s="10">
        <v>0.20594070810255238</v>
      </c>
      <c r="P238" s="10">
        <v>0</v>
      </c>
      <c r="Q238" s="10">
        <v>0</v>
      </c>
      <c r="R238" s="10">
        <v>0</v>
      </c>
      <c r="S238" s="10">
        <v>0</v>
      </c>
      <c r="T238" s="10">
        <v>0</v>
      </c>
      <c r="U238" s="10">
        <v>0.43772100000000003</v>
      </c>
      <c r="V238" s="10">
        <v>19.731999999999999</v>
      </c>
      <c r="W238" s="10">
        <v>3.627491</v>
      </c>
      <c r="X238" s="10">
        <v>17.166155</v>
      </c>
      <c r="Y238" s="105">
        <v>416.40384717736919</v>
      </c>
      <c r="Z238" s="121">
        <v>234.59027084394359</v>
      </c>
      <c r="AA238" s="10">
        <v>120.133932616613</v>
      </c>
      <c r="AB238" s="10">
        <v>0.89630284375499936</v>
      </c>
      <c r="AC238" s="10">
        <v>0</v>
      </c>
      <c r="AD238" s="10">
        <v>0</v>
      </c>
      <c r="AE238" s="10">
        <v>5.4898000000000002E-2</v>
      </c>
      <c r="AF238" s="10">
        <v>0.1357693333333333</v>
      </c>
      <c r="AG238" s="10">
        <v>0</v>
      </c>
      <c r="AH238" s="10">
        <v>2.5779670000000001</v>
      </c>
      <c r="AI238" s="10">
        <v>2.1968311193333334</v>
      </c>
      <c r="AJ238" s="10">
        <v>0.20385995167584431</v>
      </c>
      <c r="AK238" s="10">
        <v>0</v>
      </c>
      <c r="AL238" s="10">
        <v>0</v>
      </c>
      <c r="AM238" s="10">
        <v>0</v>
      </c>
      <c r="AN238" s="10">
        <v>0</v>
      </c>
      <c r="AO238" s="10">
        <v>0.326488</v>
      </c>
      <c r="AP238" s="78">
        <v>19.731999999999999</v>
      </c>
      <c r="AQ238" s="10">
        <v>3.627491</v>
      </c>
      <c r="AR238" s="10">
        <v>36.411999999999999</v>
      </c>
      <c r="AS238" s="13">
        <v>0</v>
      </c>
      <c r="AT238" s="86">
        <v>420.887810708654</v>
      </c>
      <c r="AU238" s="160">
        <v>1.0768304763944338E-2</v>
      </c>
      <c r="AV238" s="84"/>
      <c r="AW238" s="25"/>
      <c r="AX238" s="24"/>
      <c r="AY238" s="60"/>
      <c r="AZ238" s="60"/>
      <c r="BA238" s="60"/>
      <c r="BB238" s="14"/>
    </row>
    <row r="239" spans="1:54" ht="12.75" customHeight="1" x14ac:dyDescent="0.2">
      <c r="A239" s="109" t="s">
        <v>1081</v>
      </c>
      <c r="B239" s="1" t="s">
        <v>1086</v>
      </c>
      <c r="C239" s="54" t="s">
        <v>1087</v>
      </c>
      <c r="D239" s="109">
        <v>17.593788</v>
      </c>
      <c r="E239" s="10">
        <v>12.686996932674001</v>
      </c>
      <c r="F239" s="10">
        <v>5.8188969721999016E-2</v>
      </c>
      <c r="G239" s="10">
        <v>0</v>
      </c>
      <c r="H239" s="10">
        <v>0</v>
      </c>
      <c r="I239" s="10">
        <v>0</v>
      </c>
      <c r="J239" s="10">
        <v>0</v>
      </c>
      <c r="K239" s="10">
        <v>0</v>
      </c>
      <c r="L239" s="10">
        <v>0</v>
      </c>
      <c r="M239" s="10">
        <v>0.23080383182084002</v>
      </c>
      <c r="N239" s="10">
        <v>0</v>
      </c>
      <c r="O239" s="10">
        <v>0</v>
      </c>
      <c r="P239" s="10">
        <v>0</v>
      </c>
      <c r="Q239" s="10">
        <v>0</v>
      </c>
      <c r="R239" s="10">
        <v>0</v>
      </c>
      <c r="S239" s="10">
        <v>0</v>
      </c>
      <c r="T239" s="10">
        <v>0</v>
      </c>
      <c r="U239" s="10">
        <v>0</v>
      </c>
      <c r="V239" s="10">
        <v>0</v>
      </c>
      <c r="W239" s="10">
        <v>0</v>
      </c>
      <c r="X239" s="10">
        <v>0</v>
      </c>
      <c r="Y239" s="105">
        <v>30.569777734216842</v>
      </c>
      <c r="Z239" s="121">
        <v>17.692220385376956</v>
      </c>
      <c r="AA239" s="10">
        <v>11.622739631706999</v>
      </c>
      <c r="AB239" s="10">
        <v>8.1464557612000027E-2</v>
      </c>
      <c r="AC239" s="10">
        <v>0</v>
      </c>
      <c r="AD239" s="10">
        <v>0</v>
      </c>
      <c r="AE239" s="10">
        <v>0</v>
      </c>
      <c r="AF239" s="10">
        <v>0</v>
      </c>
      <c r="AG239" s="10">
        <v>0.25779382353779595</v>
      </c>
      <c r="AH239" s="10">
        <v>0.19415399999999999</v>
      </c>
      <c r="AI239" s="10">
        <v>0</v>
      </c>
      <c r="AJ239" s="10">
        <v>0</v>
      </c>
      <c r="AK239" s="10">
        <v>0</v>
      </c>
      <c r="AL239" s="10">
        <v>0</v>
      </c>
      <c r="AM239" s="10">
        <v>0</v>
      </c>
      <c r="AN239" s="10">
        <v>0</v>
      </c>
      <c r="AO239" s="10">
        <v>0</v>
      </c>
      <c r="AP239" s="78">
        <v>0</v>
      </c>
      <c r="AQ239" s="10">
        <v>0</v>
      </c>
      <c r="AR239" s="10">
        <v>0</v>
      </c>
      <c r="AS239" s="13">
        <v>0</v>
      </c>
      <c r="AT239" s="86">
        <v>29.848372398233753</v>
      </c>
      <c r="AU239" s="160">
        <v>-2.3598645114636149E-2</v>
      </c>
      <c r="AV239" s="84"/>
      <c r="AW239" s="25"/>
      <c r="AX239" s="24"/>
      <c r="AY239" s="60"/>
      <c r="AZ239" s="60"/>
      <c r="BA239" s="60"/>
      <c r="BB239" s="14"/>
    </row>
    <row r="240" spans="1:54" ht="12.75" customHeight="1" x14ac:dyDescent="0.2">
      <c r="A240" s="109" t="s">
        <v>1132</v>
      </c>
      <c r="B240" s="1" t="s">
        <v>1648</v>
      </c>
      <c r="C240" s="54" t="s">
        <v>1649</v>
      </c>
      <c r="D240" s="109">
        <v>12.609978999999999</v>
      </c>
      <c r="E240" s="10">
        <v>13.193887002493</v>
      </c>
      <c r="F240" s="10">
        <v>6.4589382717000321E-2</v>
      </c>
      <c r="G240" s="10">
        <v>-0.13370899999999999</v>
      </c>
      <c r="H240" s="10">
        <v>0</v>
      </c>
      <c r="I240" s="10">
        <v>0</v>
      </c>
      <c r="J240" s="10">
        <v>0</v>
      </c>
      <c r="K240" s="10">
        <v>8.5470000000000008E-3</v>
      </c>
      <c r="L240" s="10">
        <v>7.8549999999999991E-3</v>
      </c>
      <c r="M240" s="10">
        <v>0</v>
      </c>
      <c r="N240" s="10">
        <v>2.7936406151111113</v>
      </c>
      <c r="O240" s="10">
        <v>2.0515538008019075E-2</v>
      </c>
      <c r="P240" s="10">
        <v>0.12588146482522625</v>
      </c>
      <c r="Q240" s="10">
        <v>1.4021159999999999</v>
      </c>
      <c r="R240" s="10">
        <v>0</v>
      </c>
      <c r="S240" s="10">
        <v>0</v>
      </c>
      <c r="T240" s="10">
        <v>0</v>
      </c>
      <c r="U240" s="10">
        <v>0</v>
      </c>
      <c r="V240" s="10">
        <v>0</v>
      </c>
      <c r="W240" s="10">
        <v>0</v>
      </c>
      <c r="X240" s="10">
        <v>0</v>
      </c>
      <c r="Y240" s="105">
        <v>30.093302003154356</v>
      </c>
      <c r="Z240" s="121">
        <v>12.84154582088253</v>
      </c>
      <c r="AA240" s="10">
        <v>11.144132613597</v>
      </c>
      <c r="AB240" s="10">
        <v>9.0425135805000556E-2</v>
      </c>
      <c r="AC240" s="10">
        <v>-0.13370899999999999</v>
      </c>
      <c r="AD240" s="10">
        <v>0</v>
      </c>
      <c r="AE240" s="10">
        <v>0</v>
      </c>
      <c r="AF240" s="10">
        <v>0</v>
      </c>
      <c r="AG240" s="10">
        <v>0</v>
      </c>
      <c r="AH240" s="10">
        <v>0.15343599999999999</v>
      </c>
      <c r="AI240" s="10">
        <v>3.8358347502222223</v>
      </c>
      <c r="AJ240" s="10">
        <v>2.030825583466507E-2</v>
      </c>
      <c r="AK240" s="10">
        <v>4.8930621734002151E-2</v>
      </c>
      <c r="AL240" s="10">
        <v>1.276767</v>
      </c>
      <c r="AM240" s="10">
        <v>0</v>
      </c>
      <c r="AN240" s="10">
        <v>0</v>
      </c>
      <c r="AO240" s="10">
        <v>0</v>
      </c>
      <c r="AP240" s="78">
        <v>0</v>
      </c>
      <c r="AQ240" s="10">
        <v>0</v>
      </c>
      <c r="AR240" s="10">
        <v>0</v>
      </c>
      <c r="AS240" s="13">
        <v>0</v>
      </c>
      <c r="AT240" s="86">
        <v>29.277671198075417</v>
      </c>
      <c r="AU240" s="160">
        <v>-2.7103400118519576E-2</v>
      </c>
      <c r="AV240" s="84"/>
      <c r="AW240" s="25"/>
      <c r="AX240" s="24"/>
      <c r="AY240" s="60"/>
      <c r="AZ240" s="60"/>
      <c r="BA240" s="60"/>
      <c r="BB240" s="14"/>
    </row>
    <row r="241" spans="1:54" ht="12.75" customHeight="1" x14ac:dyDescent="0.2">
      <c r="A241" s="109" t="s">
        <v>1214</v>
      </c>
      <c r="B241" s="1" t="s">
        <v>1650</v>
      </c>
      <c r="C241" s="54" t="s">
        <v>1651</v>
      </c>
      <c r="D241" s="109">
        <v>226.640615</v>
      </c>
      <c r="E241" s="10">
        <v>187.533892786086</v>
      </c>
      <c r="F241" s="10">
        <v>0.86996800616100434</v>
      </c>
      <c r="G241" s="10">
        <v>0</v>
      </c>
      <c r="H241" s="10">
        <v>0</v>
      </c>
      <c r="I241" s="10">
        <v>0</v>
      </c>
      <c r="J241" s="10">
        <v>0.14007699999999998</v>
      </c>
      <c r="K241" s="10">
        <v>8.5470000000000008E-3</v>
      </c>
      <c r="L241" s="10">
        <v>0</v>
      </c>
      <c r="M241" s="10">
        <v>0.23335460843825345</v>
      </c>
      <c r="N241" s="10">
        <v>2.7641147999999998</v>
      </c>
      <c r="O241" s="10">
        <v>0.27697500288906135</v>
      </c>
      <c r="P241" s="10">
        <v>0</v>
      </c>
      <c r="Q241" s="10">
        <v>0</v>
      </c>
      <c r="R241" s="10">
        <v>0</v>
      </c>
      <c r="S241" s="10">
        <v>0</v>
      </c>
      <c r="T241" s="10">
        <v>0</v>
      </c>
      <c r="U241" s="10">
        <v>0.49073099999999997</v>
      </c>
      <c r="V241" s="10">
        <v>29.523</v>
      </c>
      <c r="W241" s="10">
        <v>3.348741</v>
      </c>
      <c r="X241" s="10">
        <v>19.192647999999998</v>
      </c>
      <c r="Y241" s="105">
        <v>471.02266420357444</v>
      </c>
      <c r="Z241" s="121">
        <v>229.54439131560935</v>
      </c>
      <c r="AA241" s="10">
        <v>160.75687107496501</v>
      </c>
      <c r="AB241" s="10">
        <v>1.2179552086250036</v>
      </c>
      <c r="AC241" s="10">
        <v>0</v>
      </c>
      <c r="AD241" s="10">
        <v>0</v>
      </c>
      <c r="AE241" s="10">
        <v>0</v>
      </c>
      <c r="AF241" s="10">
        <v>9.3384666666666657E-2</v>
      </c>
      <c r="AG241" s="10">
        <v>0.25510247230911814</v>
      </c>
      <c r="AH241" s="10">
        <v>2.6147550000000002</v>
      </c>
      <c r="AI241" s="10">
        <v>3.6952952639999999</v>
      </c>
      <c r="AJ241" s="10">
        <v>0.27417653957110522</v>
      </c>
      <c r="AK241" s="10">
        <v>0</v>
      </c>
      <c r="AL241" s="10">
        <v>0</v>
      </c>
      <c r="AM241" s="10">
        <v>0</v>
      </c>
      <c r="AN241" s="10">
        <v>0</v>
      </c>
      <c r="AO241" s="10">
        <v>0.583619</v>
      </c>
      <c r="AP241" s="78">
        <v>29.523</v>
      </c>
      <c r="AQ241" s="10">
        <v>3.348741</v>
      </c>
      <c r="AR241" s="10">
        <v>40.603000000000002</v>
      </c>
      <c r="AS241" s="13">
        <v>0</v>
      </c>
      <c r="AT241" s="86">
        <v>472.51029154174631</v>
      </c>
      <c r="AU241" s="160">
        <v>3.1582924798050239E-3</v>
      </c>
      <c r="AV241" s="84"/>
      <c r="AW241" s="25"/>
      <c r="AX241" s="24"/>
      <c r="AY241" s="60"/>
      <c r="AZ241" s="60"/>
      <c r="BA241" s="60"/>
      <c r="BB241" s="14"/>
    </row>
    <row r="242" spans="1:54" ht="12.75" customHeight="1" x14ac:dyDescent="0.2">
      <c r="A242" s="109" t="s">
        <v>1165</v>
      </c>
      <c r="B242" s="1" t="s">
        <v>1652</v>
      </c>
      <c r="C242" s="54" t="s">
        <v>1653</v>
      </c>
      <c r="D242" s="109">
        <v>135.500587</v>
      </c>
      <c r="E242" s="10">
        <v>138.99664434959899</v>
      </c>
      <c r="F242" s="10">
        <v>0.65154372039300201</v>
      </c>
      <c r="G242" s="10">
        <v>-0.66011200000000003</v>
      </c>
      <c r="H242" s="10">
        <v>0</v>
      </c>
      <c r="I242" s="10">
        <v>8.7906999999999999E-2</v>
      </c>
      <c r="J242" s="10">
        <v>7.1328000000000003E-2</v>
      </c>
      <c r="K242" s="10">
        <v>8.5470000000000008E-3</v>
      </c>
      <c r="L242" s="10">
        <v>7.8549999999999991E-3</v>
      </c>
      <c r="M242" s="10">
        <v>0.15742862745493807</v>
      </c>
      <c r="N242" s="10">
        <v>3.6923803422222221</v>
      </c>
      <c r="O242" s="10">
        <v>0.20738343116213204</v>
      </c>
      <c r="P242" s="10">
        <v>0.15314526948603907</v>
      </c>
      <c r="Q242" s="10">
        <v>2.017312</v>
      </c>
      <c r="R242" s="10">
        <v>0</v>
      </c>
      <c r="S242" s="10">
        <v>0</v>
      </c>
      <c r="T242" s="10">
        <v>0</v>
      </c>
      <c r="U242" s="10">
        <v>0.274787</v>
      </c>
      <c r="V242" s="10">
        <v>13.407999999999999</v>
      </c>
      <c r="W242" s="10">
        <v>1.8137799999999999</v>
      </c>
      <c r="X242" s="10">
        <v>10.634657000000001</v>
      </c>
      <c r="Y242" s="105">
        <v>307.02317374031742</v>
      </c>
      <c r="Z242" s="121">
        <v>137.99475440196119</v>
      </c>
      <c r="AA242" s="10">
        <v>119.083444547852</v>
      </c>
      <c r="AB242" s="10">
        <v>0.91216120854999871</v>
      </c>
      <c r="AC242" s="10">
        <v>-0.66011200000000003</v>
      </c>
      <c r="AD242" s="10">
        <v>0</v>
      </c>
      <c r="AE242" s="10">
        <v>8.7906999999999999E-2</v>
      </c>
      <c r="AF242" s="10">
        <v>4.7552000000000004E-2</v>
      </c>
      <c r="AG242" s="10">
        <v>0.17673221376742504</v>
      </c>
      <c r="AH242" s="10">
        <v>1.688817</v>
      </c>
      <c r="AI242" s="10">
        <v>4.8404210711111109</v>
      </c>
      <c r="AJ242" s="10">
        <v>0.20528809794142419</v>
      </c>
      <c r="AK242" s="10">
        <v>6.1609959621844367E-2</v>
      </c>
      <c r="AL242" s="10">
        <v>1.8431709999999999</v>
      </c>
      <c r="AM242" s="10">
        <v>0</v>
      </c>
      <c r="AN242" s="10">
        <v>0</v>
      </c>
      <c r="AO242" s="10">
        <v>0.358373</v>
      </c>
      <c r="AP242" s="78">
        <v>13.361000000000001</v>
      </c>
      <c r="AQ242" s="10">
        <v>1.8137799999999999</v>
      </c>
      <c r="AR242" s="10">
        <v>22.266999999999999</v>
      </c>
      <c r="AS242" s="13">
        <v>0</v>
      </c>
      <c r="AT242" s="86">
        <v>304.08189950080487</v>
      </c>
      <c r="AU242" s="160">
        <v>-9.5799747090110684E-3</v>
      </c>
      <c r="AV242" s="84"/>
      <c r="AW242" s="25"/>
      <c r="AX242" s="24"/>
      <c r="AY242" s="60"/>
      <c r="AZ242" s="60"/>
      <c r="BA242" s="60"/>
      <c r="BB242" s="14"/>
    </row>
    <row r="243" spans="1:54" ht="12.75" customHeight="1" x14ac:dyDescent="0.2">
      <c r="A243" s="109" t="s">
        <v>1132</v>
      </c>
      <c r="B243" s="1" t="s">
        <v>1654</v>
      </c>
      <c r="C243" s="54" t="s">
        <v>1655</v>
      </c>
      <c r="D243" s="109">
        <v>7.7311157263999997</v>
      </c>
      <c r="E243" s="10">
        <v>11.312311491203999</v>
      </c>
      <c r="F243" s="10">
        <v>5.6599389119999483E-2</v>
      </c>
      <c r="G243" s="10">
        <v>0</v>
      </c>
      <c r="H243" s="10">
        <v>0</v>
      </c>
      <c r="I243" s="10">
        <v>0</v>
      </c>
      <c r="J243" s="10">
        <v>0</v>
      </c>
      <c r="K243" s="10">
        <v>8.5470000000000008E-3</v>
      </c>
      <c r="L243" s="10">
        <v>7.8549999999999991E-3</v>
      </c>
      <c r="M243" s="10">
        <v>0</v>
      </c>
      <c r="N243" s="10">
        <v>2.0384322791111114</v>
      </c>
      <c r="O243" s="10">
        <v>1.7803398473748303E-2</v>
      </c>
      <c r="P243" s="10">
        <v>0.12069847546572685</v>
      </c>
      <c r="Q243" s="10">
        <v>1.2722690000000001</v>
      </c>
      <c r="R243" s="10">
        <v>0</v>
      </c>
      <c r="S243" s="10">
        <v>0</v>
      </c>
      <c r="T243" s="10">
        <v>0</v>
      </c>
      <c r="U243" s="10">
        <v>0</v>
      </c>
      <c r="V243" s="10">
        <v>0</v>
      </c>
      <c r="W243" s="10">
        <v>0</v>
      </c>
      <c r="X243" s="10">
        <v>0</v>
      </c>
      <c r="Y243" s="105">
        <v>22.565631759774583</v>
      </c>
      <c r="Z243" s="121">
        <v>7.8100899330879683</v>
      </c>
      <c r="AA243" s="10">
        <v>9.529645323202999</v>
      </c>
      <c r="AB243" s="10">
        <v>7.9239144767000336E-2</v>
      </c>
      <c r="AC243" s="10">
        <v>0</v>
      </c>
      <c r="AD243" s="10">
        <v>0</v>
      </c>
      <c r="AE243" s="10">
        <v>0</v>
      </c>
      <c r="AF243" s="10">
        <v>0</v>
      </c>
      <c r="AG243" s="10">
        <v>0</v>
      </c>
      <c r="AH243" s="10">
        <v>9.9801000000000001E-2</v>
      </c>
      <c r="AI243" s="10">
        <v>2.3555455857777781</v>
      </c>
      <c r="AJ243" s="10">
        <v>1.7623518856295262E-2</v>
      </c>
      <c r="AK243" s="10">
        <v>4.6180981311167761E-2</v>
      </c>
      <c r="AL243" s="10">
        <v>1.22732</v>
      </c>
      <c r="AM243" s="10">
        <v>0</v>
      </c>
      <c r="AN243" s="10">
        <v>0</v>
      </c>
      <c r="AO243" s="10">
        <v>0</v>
      </c>
      <c r="AP243" s="78">
        <v>0</v>
      </c>
      <c r="AQ243" s="10">
        <v>0</v>
      </c>
      <c r="AR243" s="10">
        <v>0</v>
      </c>
      <c r="AS243" s="13">
        <v>0</v>
      </c>
      <c r="AT243" s="86">
        <v>21.165445487003211</v>
      </c>
      <c r="AU243" s="160">
        <v>-6.2049504648362591E-2</v>
      </c>
      <c r="AV243" s="84"/>
      <c r="AW243" s="25"/>
      <c r="AX243" s="24"/>
      <c r="AY243" s="60"/>
      <c r="AZ243" s="60"/>
      <c r="BA243" s="60"/>
      <c r="BB243" s="14"/>
    </row>
    <row r="244" spans="1:54" ht="12.75" customHeight="1" x14ac:dyDescent="0.2">
      <c r="A244" s="109" t="s">
        <v>1165</v>
      </c>
      <c r="B244" s="1" t="s">
        <v>1656</v>
      </c>
      <c r="C244" s="54" t="s">
        <v>1657</v>
      </c>
      <c r="D244" s="109">
        <v>85.835277000000005</v>
      </c>
      <c r="E244" s="10">
        <v>191.45815648206499</v>
      </c>
      <c r="F244" s="10">
        <v>0.91308988295897842</v>
      </c>
      <c r="G244" s="10">
        <v>0</v>
      </c>
      <c r="H244" s="10">
        <v>0</v>
      </c>
      <c r="I244" s="10">
        <v>0</v>
      </c>
      <c r="J244" s="10">
        <v>7.9485E-2</v>
      </c>
      <c r="K244" s="10">
        <v>8.5470000000000008E-3</v>
      </c>
      <c r="L244" s="10">
        <v>7.8549999999999991E-3</v>
      </c>
      <c r="M244" s="10">
        <v>0</v>
      </c>
      <c r="N244" s="10">
        <v>4.1838731488888889</v>
      </c>
      <c r="O244" s="10">
        <v>0.2872134007370547</v>
      </c>
      <c r="P244" s="10">
        <v>0.2297720358755804</v>
      </c>
      <c r="Q244" s="10">
        <v>3.0109789999999998</v>
      </c>
      <c r="R244" s="10">
        <v>0</v>
      </c>
      <c r="S244" s="10">
        <v>0</v>
      </c>
      <c r="T244" s="10">
        <v>0</v>
      </c>
      <c r="U244" s="10">
        <v>0.279947</v>
      </c>
      <c r="V244" s="10">
        <v>27.838999999999999</v>
      </c>
      <c r="W244" s="10">
        <v>1.300697</v>
      </c>
      <c r="X244" s="10">
        <v>10.53187</v>
      </c>
      <c r="Y244" s="105">
        <v>325.96576195052552</v>
      </c>
      <c r="Z244" s="121">
        <v>86.102355614622454</v>
      </c>
      <c r="AA244" s="10">
        <v>160.731486514229</v>
      </c>
      <c r="AB244" s="10">
        <v>1.2783258361430019</v>
      </c>
      <c r="AC244" s="10">
        <v>0</v>
      </c>
      <c r="AD244" s="10">
        <v>0</v>
      </c>
      <c r="AE244" s="10">
        <v>0</v>
      </c>
      <c r="AF244" s="10">
        <v>5.2990000000000002E-2</v>
      </c>
      <c r="AG244" s="10">
        <v>0</v>
      </c>
      <c r="AH244" s="10">
        <v>1.098149</v>
      </c>
      <c r="AI244" s="10">
        <v>4.7301412200000001</v>
      </c>
      <c r="AJ244" s="10">
        <v>0.2843114920521399</v>
      </c>
      <c r="AK244" s="10">
        <v>0.1061778500636112</v>
      </c>
      <c r="AL244" s="10">
        <v>2.7708059999999999</v>
      </c>
      <c r="AM244" s="10">
        <v>0</v>
      </c>
      <c r="AN244" s="10">
        <v>0</v>
      </c>
      <c r="AO244" s="10">
        <v>0.37130000000000002</v>
      </c>
      <c r="AP244" s="78">
        <v>27.838999999999999</v>
      </c>
      <c r="AQ244" s="10">
        <v>1.300697</v>
      </c>
      <c r="AR244" s="10">
        <v>21.420999999999999</v>
      </c>
      <c r="AS244" s="13">
        <v>0</v>
      </c>
      <c r="AT244" s="86">
        <v>308.08674052711024</v>
      </c>
      <c r="AU244" s="160">
        <v>-5.4849384537904097E-2</v>
      </c>
      <c r="AV244" s="84"/>
      <c r="AW244" s="25"/>
      <c r="AX244" s="24"/>
      <c r="AY244" s="60"/>
      <c r="AZ244" s="60"/>
      <c r="BA244" s="60"/>
      <c r="BB244" s="14"/>
    </row>
    <row r="245" spans="1:54" ht="12.75" customHeight="1" x14ac:dyDescent="0.2">
      <c r="A245" s="109" t="s">
        <v>1214</v>
      </c>
      <c r="B245" s="1" t="s">
        <v>1658</v>
      </c>
      <c r="C245" s="54" t="s">
        <v>1659</v>
      </c>
      <c r="D245" s="109">
        <v>282.08371</v>
      </c>
      <c r="E245" s="10">
        <v>221.15181081972599</v>
      </c>
      <c r="F245" s="10">
        <v>1.0295679208360016</v>
      </c>
      <c r="G245" s="10">
        <v>0</v>
      </c>
      <c r="H245" s="10">
        <v>0</v>
      </c>
      <c r="I245" s="10">
        <v>0</v>
      </c>
      <c r="J245" s="10">
        <v>0.22818000000000002</v>
      </c>
      <c r="K245" s="10">
        <v>8.5470000000000008E-3</v>
      </c>
      <c r="L245" s="10">
        <v>0</v>
      </c>
      <c r="M245" s="10">
        <v>0</v>
      </c>
      <c r="N245" s="10">
        <v>2.3039565426666671</v>
      </c>
      <c r="O245" s="10">
        <v>0.3281001816212164</v>
      </c>
      <c r="P245" s="10">
        <v>0</v>
      </c>
      <c r="Q245" s="10">
        <v>0</v>
      </c>
      <c r="R245" s="10">
        <v>0</v>
      </c>
      <c r="S245" s="10">
        <v>0</v>
      </c>
      <c r="T245" s="10">
        <v>0</v>
      </c>
      <c r="U245" s="10">
        <v>0.63701700000000006</v>
      </c>
      <c r="V245" s="10">
        <v>36.119</v>
      </c>
      <c r="W245" s="10">
        <v>4.4343539999999999</v>
      </c>
      <c r="X245" s="10">
        <v>24.203050999999999</v>
      </c>
      <c r="Y245" s="105">
        <v>572.52729446484989</v>
      </c>
      <c r="Z245" s="121">
        <v>284.37893783319259</v>
      </c>
      <c r="AA245" s="10">
        <v>188.25545544076402</v>
      </c>
      <c r="AB245" s="10">
        <v>1.4413950891709923</v>
      </c>
      <c r="AC245" s="10">
        <v>0</v>
      </c>
      <c r="AD245" s="10">
        <v>0</v>
      </c>
      <c r="AE245" s="10">
        <v>0</v>
      </c>
      <c r="AF245" s="10">
        <v>0.15212000000000001</v>
      </c>
      <c r="AG245" s="10">
        <v>0</v>
      </c>
      <c r="AH245" s="10">
        <v>3.2469399999999999</v>
      </c>
      <c r="AI245" s="10">
        <v>2.969562871555556</v>
      </c>
      <c r="AJ245" s="10">
        <v>0.32478516649961908</v>
      </c>
      <c r="AK245" s="10">
        <v>0</v>
      </c>
      <c r="AL245" s="10">
        <v>0</v>
      </c>
      <c r="AM245" s="10">
        <v>0</v>
      </c>
      <c r="AN245" s="10">
        <v>0</v>
      </c>
      <c r="AO245" s="10">
        <v>0.81756700000000004</v>
      </c>
      <c r="AP245" s="78">
        <v>36.119</v>
      </c>
      <c r="AQ245" s="10">
        <v>4.4343539999999999</v>
      </c>
      <c r="AR245" s="10">
        <v>49.737000000000002</v>
      </c>
      <c r="AS245" s="13">
        <v>0</v>
      </c>
      <c r="AT245" s="86">
        <v>571.87711740118277</v>
      </c>
      <c r="AU245" s="160">
        <v>-1.1356263185231124E-3</v>
      </c>
      <c r="AV245" s="84"/>
      <c r="AW245" s="25"/>
      <c r="AX245" s="24"/>
      <c r="AY245" s="60"/>
      <c r="AZ245" s="60"/>
      <c r="BA245" s="60"/>
      <c r="BB245" s="14"/>
    </row>
    <row r="246" spans="1:54" ht="12.75" customHeight="1" x14ac:dyDescent="0.2">
      <c r="A246" s="109" t="s">
        <v>1081</v>
      </c>
      <c r="B246" s="1" t="s">
        <v>1124</v>
      </c>
      <c r="C246" s="54" t="s">
        <v>1125</v>
      </c>
      <c r="D246" s="109">
        <v>20.728863</v>
      </c>
      <c r="E246" s="10">
        <v>22.125924896383999</v>
      </c>
      <c r="F246" s="10">
        <v>0.10254605772500112</v>
      </c>
      <c r="G246" s="10">
        <v>0</v>
      </c>
      <c r="H246" s="10">
        <v>0</v>
      </c>
      <c r="I246" s="10">
        <v>0</v>
      </c>
      <c r="J246" s="10">
        <v>0</v>
      </c>
      <c r="K246" s="10">
        <v>0</v>
      </c>
      <c r="L246" s="10">
        <v>0</v>
      </c>
      <c r="M246" s="10">
        <v>0.36881495637511558</v>
      </c>
      <c r="N246" s="10">
        <v>0</v>
      </c>
      <c r="O246" s="10">
        <v>0</v>
      </c>
      <c r="P246" s="10">
        <v>0</v>
      </c>
      <c r="Q246" s="10">
        <v>0</v>
      </c>
      <c r="R246" s="10">
        <v>0</v>
      </c>
      <c r="S246" s="10">
        <v>0</v>
      </c>
      <c r="T246" s="10">
        <v>0</v>
      </c>
      <c r="U246" s="10">
        <v>0</v>
      </c>
      <c r="V246" s="10">
        <v>0</v>
      </c>
      <c r="W246" s="10">
        <v>0</v>
      </c>
      <c r="X246" s="10">
        <v>0</v>
      </c>
      <c r="Y246" s="105">
        <v>43.326148910484115</v>
      </c>
      <c r="Z246" s="121">
        <v>20.873906146047918</v>
      </c>
      <c r="AA246" s="10">
        <v>20.186717899080001</v>
      </c>
      <c r="AB246" s="10">
        <v>0.14356448081399872</v>
      </c>
      <c r="AC246" s="10">
        <v>0</v>
      </c>
      <c r="AD246" s="10">
        <v>0</v>
      </c>
      <c r="AE246" s="10">
        <v>0</v>
      </c>
      <c r="AF246" s="10">
        <v>0</v>
      </c>
      <c r="AG246" s="10">
        <v>0.39762731754417885</v>
      </c>
      <c r="AH246" s="10">
        <v>0.24406600000000001</v>
      </c>
      <c r="AI246" s="10">
        <v>0</v>
      </c>
      <c r="AJ246" s="10">
        <v>0</v>
      </c>
      <c r="AK246" s="10">
        <v>0</v>
      </c>
      <c r="AL246" s="10">
        <v>0</v>
      </c>
      <c r="AM246" s="10">
        <v>0</v>
      </c>
      <c r="AN246" s="10">
        <v>0</v>
      </c>
      <c r="AO246" s="10">
        <v>0</v>
      </c>
      <c r="AP246" s="78">
        <v>0</v>
      </c>
      <c r="AQ246" s="10">
        <v>0</v>
      </c>
      <c r="AR246" s="10">
        <v>0</v>
      </c>
      <c r="AS246" s="13">
        <v>0</v>
      </c>
      <c r="AT246" s="86">
        <v>41.845881843486097</v>
      </c>
      <c r="AU246" s="160">
        <v>-3.4165673714882619E-2</v>
      </c>
      <c r="AV246" s="84"/>
      <c r="AW246" s="25"/>
      <c r="AX246" s="24"/>
      <c r="AY246" s="60"/>
      <c r="AZ246" s="60"/>
      <c r="BA246" s="60"/>
      <c r="BB246" s="14"/>
    </row>
    <row r="247" spans="1:54" ht="12.75" customHeight="1" x14ac:dyDescent="0.2">
      <c r="A247" s="109" t="s">
        <v>1132</v>
      </c>
      <c r="B247" s="1" t="s">
        <v>1660</v>
      </c>
      <c r="C247" s="54" t="s">
        <v>1661</v>
      </c>
      <c r="D247" s="109">
        <v>7.1317620000000002</v>
      </c>
      <c r="E247" s="10">
        <v>7.0476283643399995</v>
      </c>
      <c r="F247" s="10">
        <v>3.4902925589000808E-2</v>
      </c>
      <c r="G247" s="10">
        <v>0</v>
      </c>
      <c r="H247" s="10">
        <v>0</v>
      </c>
      <c r="I247" s="10">
        <v>0</v>
      </c>
      <c r="J247" s="10">
        <v>0</v>
      </c>
      <c r="K247" s="10">
        <v>8.5470000000000008E-3</v>
      </c>
      <c r="L247" s="10">
        <v>7.8549999999999991E-3</v>
      </c>
      <c r="M247" s="10">
        <v>0</v>
      </c>
      <c r="N247" s="10">
        <v>1.2802322666666666</v>
      </c>
      <c r="O247" s="10">
        <v>1.1087630157636223E-2</v>
      </c>
      <c r="P247" s="10">
        <v>9.2762551607614749E-2</v>
      </c>
      <c r="Q247" s="10">
        <v>0.77103600000000005</v>
      </c>
      <c r="R247" s="10">
        <v>0</v>
      </c>
      <c r="S247" s="10">
        <v>0</v>
      </c>
      <c r="T247" s="10">
        <v>0</v>
      </c>
      <c r="U247" s="10">
        <v>0</v>
      </c>
      <c r="V247" s="10">
        <v>0</v>
      </c>
      <c r="W247" s="10">
        <v>0</v>
      </c>
      <c r="X247" s="10">
        <v>0</v>
      </c>
      <c r="Y247" s="105">
        <v>16.38581373836092</v>
      </c>
      <c r="Z247" s="121">
        <v>7.1711889530170323</v>
      </c>
      <c r="AA247" s="10">
        <v>5.9387001323359998</v>
      </c>
      <c r="AB247" s="10">
        <v>4.8864095823999962E-2</v>
      </c>
      <c r="AC247" s="10">
        <v>0</v>
      </c>
      <c r="AD247" s="10">
        <v>0</v>
      </c>
      <c r="AE247" s="10">
        <v>0</v>
      </c>
      <c r="AF247" s="10">
        <v>0</v>
      </c>
      <c r="AG247" s="10">
        <v>0</v>
      </c>
      <c r="AH247" s="10">
        <v>8.3307999999999993E-2</v>
      </c>
      <c r="AI247" s="10">
        <v>1.4709552533333334</v>
      </c>
      <c r="AJ247" s="10">
        <v>1.0975604429842885E-2</v>
      </c>
      <c r="AK247" s="10">
        <v>3.0527815619364532E-2</v>
      </c>
      <c r="AL247" s="10">
        <v>0.71398300000000003</v>
      </c>
      <c r="AM247" s="10">
        <v>0</v>
      </c>
      <c r="AN247" s="10">
        <v>0</v>
      </c>
      <c r="AO247" s="10">
        <v>0</v>
      </c>
      <c r="AP247" s="78">
        <v>0</v>
      </c>
      <c r="AQ247" s="10">
        <v>0</v>
      </c>
      <c r="AR247" s="10">
        <v>0</v>
      </c>
      <c r="AS247" s="13">
        <v>0</v>
      </c>
      <c r="AT247" s="86">
        <v>15.468502854559574</v>
      </c>
      <c r="AU247" s="160">
        <v>-5.5982015812484423E-2</v>
      </c>
      <c r="AV247" s="84"/>
      <c r="AW247" s="25"/>
      <c r="AX247" s="24"/>
      <c r="AY247" s="60"/>
      <c r="AZ247" s="60"/>
      <c r="BA247" s="60"/>
      <c r="BB247" s="14"/>
    </row>
    <row r="248" spans="1:54" ht="12.75" customHeight="1" x14ac:dyDescent="0.2">
      <c r="A248" s="109" t="s">
        <v>1132</v>
      </c>
      <c r="B248" s="1" t="s">
        <v>1662</v>
      </c>
      <c r="C248" s="54" t="s">
        <v>1663</v>
      </c>
      <c r="D248" s="109">
        <v>3.335153</v>
      </c>
      <c r="E248" s="10">
        <v>2.9895758709920002</v>
      </c>
      <c r="F248" s="10">
        <v>1.4581219254999887E-2</v>
      </c>
      <c r="G248" s="10">
        <v>0</v>
      </c>
      <c r="H248" s="10">
        <v>0</v>
      </c>
      <c r="I248" s="10">
        <v>0</v>
      </c>
      <c r="J248" s="10">
        <v>0</v>
      </c>
      <c r="K248" s="10">
        <v>8.5470000000000008E-3</v>
      </c>
      <c r="L248" s="10">
        <v>7.8549999999999991E-3</v>
      </c>
      <c r="M248" s="10">
        <v>0</v>
      </c>
      <c r="N248" s="10">
        <v>0.23847851022222225</v>
      </c>
      <c r="O248" s="10">
        <v>4.6377197394053176E-3</v>
      </c>
      <c r="P248" s="10">
        <v>6.0273196545939933E-2</v>
      </c>
      <c r="Q248" s="10">
        <v>0.215582</v>
      </c>
      <c r="R248" s="10">
        <v>0</v>
      </c>
      <c r="S248" s="10">
        <v>0</v>
      </c>
      <c r="T248" s="10">
        <v>0</v>
      </c>
      <c r="U248" s="10">
        <v>0</v>
      </c>
      <c r="V248" s="10">
        <v>0</v>
      </c>
      <c r="W248" s="10">
        <v>0</v>
      </c>
      <c r="X248" s="10">
        <v>0</v>
      </c>
      <c r="Y248" s="105">
        <v>6.874683516754569</v>
      </c>
      <c r="Z248" s="121">
        <v>3.366015484720299</v>
      </c>
      <c r="AA248" s="10">
        <v>2.5296544144290003</v>
      </c>
      <c r="AB248" s="10">
        <v>2.0413706957000077E-2</v>
      </c>
      <c r="AC248" s="10">
        <v>0</v>
      </c>
      <c r="AD248" s="10">
        <v>0</v>
      </c>
      <c r="AE248" s="10">
        <v>0</v>
      </c>
      <c r="AF248" s="10">
        <v>0</v>
      </c>
      <c r="AG248" s="10">
        <v>0</v>
      </c>
      <c r="AH248" s="10">
        <v>3.8289999999999998E-2</v>
      </c>
      <c r="AI248" s="10">
        <v>0.3131742151111111</v>
      </c>
      <c r="AJ248" s="10">
        <v>4.5908617614856097E-3</v>
      </c>
      <c r="AK248" s="10">
        <v>1.3215556794543686E-2</v>
      </c>
      <c r="AL248" s="10">
        <v>0.18971199999999999</v>
      </c>
      <c r="AM248" s="10">
        <v>0</v>
      </c>
      <c r="AN248" s="10">
        <v>0</v>
      </c>
      <c r="AO248" s="10">
        <v>0</v>
      </c>
      <c r="AP248" s="78">
        <v>0</v>
      </c>
      <c r="AQ248" s="10">
        <v>0</v>
      </c>
      <c r="AR248" s="10">
        <v>0</v>
      </c>
      <c r="AS248" s="13">
        <v>0</v>
      </c>
      <c r="AT248" s="86">
        <v>6.4750662397734393</v>
      </c>
      <c r="AU248" s="160">
        <v>-5.8128825277150034E-2</v>
      </c>
      <c r="AV248" s="84"/>
      <c r="AW248" s="25"/>
      <c r="AX248" s="24"/>
      <c r="AY248" s="60"/>
      <c r="AZ248" s="60"/>
      <c r="BA248" s="60"/>
      <c r="BB248" s="14"/>
    </row>
    <row r="249" spans="1:54" ht="12.75" customHeight="1" x14ac:dyDescent="0.2">
      <c r="A249" s="109" t="s">
        <v>1154</v>
      </c>
      <c r="B249" s="1" t="s">
        <v>1664</v>
      </c>
      <c r="C249" s="54" t="s">
        <v>1665</v>
      </c>
      <c r="D249" s="109">
        <v>72.245352980000007</v>
      </c>
      <c r="E249" s="10">
        <v>129.12695441314699</v>
      </c>
      <c r="F249" s="10">
        <v>0.6125699120940119</v>
      </c>
      <c r="G249" s="10">
        <v>-5.8817000000000001E-2</v>
      </c>
      <c r="H249" s="10">
        <v>0</v>
      </c>
      <c r="I249" s="10">
        <v>0</v>
      </c>
      <c r="J249" s="10">
        <v>3.8873999999999992E-2</v>
      </c>
      <c r="K249" s="10">
        <v>8.5470000000000008E-3</v>
      </c>
      <c r="L249" s="10">
        <v>7.8549999999999991E-3</v>
      </c>
      <c r="M249" s="10">
        <v>0</v>
      </c>
      <c r="N249" s="10">
        <v>1.4297740066666669</v>
      </c>
      <c r="O249" s="10">
        <v>0.19268452200079944</v>
      </c>
      <c r="P249" s="10">
        <v>0.15740907770300736</v>
      </c>
      <c r="Q249" s="10">
        <v>1.7284440000000001</v>
      </c>
      <c r="R249" s="10">
        <v>0</v>
      </c>
      <c r="S249" s="10">
        <v>0</v>
      </c>
      <c r="T249" s="10">
        <v>0</v>
      </c>
      <c r="U249" s="10">
        <v>0.202707</v>
      </c>
      <c r="V249" s="10">
        <v>14.914999999999999</v>
      </c>
      <c r="W249" s="10">
        <v>1.087866</v>
      </c>
      <c r="X249" s="10">
        <v>7.7517899999999997</v>
      </c>
      <c r="Y249" s="105">
        <v>229.44701091161144</v>
      </c>
      <c r="Z249" s="121">
        <v>72.065599811921359</v>
      </c>
      <c r="AA249" s="10">
        <v>109.207353647752</v>
      </c>
      <c r="AB249" s="10">
        <v>0.85759787693199518</v>
      </c>
      <c r="AC249" s="10">
        <v>-5.8817000000000001E-2</v>
      </c>
      <c r="AD249" s="10">
        <v>0</v>
      </c>
      <c r="AE249" s="10">
        <v>0</v>
      </c>
      <c r="AF249" s="10">
        <v>2.5915999999999995E-2</v>
      </c>
      <c r="AG249" s="10">
        <v>0</v>
      </c>
      <c r="AH249" s="10">
        <v>0.86411400000000005</v>
      </c>
      <c r="AI249" s="10">
        <v>2.0861129977777777</v>
      </c>
      <c r="AJ249" s="10">
        <v>0.19073770166996579</v>
      </c>
      <c r="AK249" s="10">
        <v>6.5794389263557143E-2</v>
      </c>
      <c r="AL249" s="10">
        <v>1.529512</v>
      </c>
      <c r="AM249" s="10">
        <v>0</v>
      </c>
      <c r="AN249" s="10">
        <v>0</v>
      </c>
      <c r="AO249" s="10">
        <v>0.151195</v>
      </c>
      <c r="AP249" s="78">
        <v>14.914999999999999</v>
      </c>
      <c r="AQ249" s="10">
        <v>1.087866</v>
      </c>
      <c r="AR249" s="10">
        <v>16.036000000000001</v>
      </c>
      <c r="AS249" s="13">
        <v>0</v>
      </c>
      <c r="AT249" s="86">
        <v>219.02398242531666</v>
      </c>
      <c r="AU249" s="160">
        <v>-4.542673467343615E-2</v>
      </c>
      <c r="AV249" s="84"/>
      <c r="AW249" s="25"/>
      <c r="AX249" s="24"/>
      <c r="AY249" s="60"/>
      <c r="AZ249" s="60"/>
      <c r="BA249" s="60"/>
      <c r="BB249" s="14"/>
    </row>
    <row r="250" spans="1:54" ht="12.75" customHeight="1" x14ac:dyDescent="0.2">
      <c r="A250" s="109" t="s">
        <v>1132</v>
      </c>
      <c r="B250" s="1" t="s">
        <v>1666</v>
      </c>
      <c r="C250" s="54" t="s">
        <v>1667</v>
      </c>
      <c r="D250" s="109">
        <v>11.420559000000001</v>
      </c>
      <c r="E250" s="10">
        <v>11.915530498844999</v>
      </c>
      <c r="F250" s="10">
        <v>5.9182723112000152E-2</v>
      </c>
      <c r="G250" s="10">
        <v>-2.4050999999999999E-2</v>
      </c>
      <c r="H250" s="10">
        <v>0</v>
      </c>
      <c r="I250" s="10">
        <v>0</v>
      </c>
      <c r="J250" s="10">
        <v>0</v>
      </c>
      <c r="K250" s="10">
        <v>8.5470000000000008E-3</v>
      </c>
      <c r="L250" s="10">
        <v>7.8549999999999991E-3</v>
      </c>
      <c r="M250" s="10">
        <v>0</v>
      </c>
      <c r="N250" s="10">
        <v>2.0195024595555555</v>
      </c>
      <c r="O250" s="10">
        <v>1.8615988948337211E-2</v>
      </c>
      <c r="P250" s="10">
        <v>9.1899797028669947E-2</v>
      </c>
      <c r="Q250" s="10">
        <v>0.87072899999999998</v>
      </c>
      <c r="R250" s="10">
        <v>0.1</v>
      </c>
      <c r="S250" s="10">
        <v>0</v>
      </c>
      <c r="T250" s="10">
        <v>0</v>
      </c>
      <c r="U250" s="10">
        <v>0</v>
      </c>
      <c r="V250" s="10">
        <v>0</v>
      </c>
      <c r="W250" s="10">
        <v>0</v>
      </c>
      <c r="X250" s="10">
        <v>0</v>
      </c>
      <c r="Y250" s="105">
        <v>26.488370467489563</v>
      </c>
      <c r="Z250" s="121">
        <v>11.504255695862499</v>
      </c>
      <c r="AA250" s="10">
        <v>10.143960710904</v>
      </c>
      <c r="AB250" s="10">
        <v>8.2855812357000069E-2</v>
      </c>
      <c r="AC250" s="10">
        <v>-2.4050999999999999E-2</v>
      </c>
      <c r="AD250" s="10">
        <v>0</v>
      </c>
      <c r="AE250" s="10">
        <v>0</v>
      </c>
      <c r="AF250" s="10">
        <v>0</v>
      </c>
      <c r="AG250" s="10">
        <v>0</v>
      </c>
      <c r="AH250" s="10">
        <v>0.13197300000000001</v>
      </c>
      <c r="AI250" s="10">
        <v>2.4343590373333335</v>
      </c>
      <c r="AJ250" s="10">
        <v>1.8427899186965264E-2</v>
      </c>
      <c r="AK250" s="10">
        <v>3.0793857238346548E-2</v>
      </c>
      <c r="AL250" s="10">
        <v>0.78457100000000002</v>
      </c>
      <c r="AM250" s="10">
        <v>0</v>
      </c>
      <c r="AN250" s="10">
        <v>0</v>
      </c>
      <c r="AO250" s="10">
        <v>0</v>
      </c>
      <c r="AP250" s="78">
        <v>0</v>
      </c>
      <c r="AQ250" s="10">
        <v>0</v>
      </c>
      <c r="AR250" s="10">
        <v>0</v>
      </c>
      <c r="AS250" s="13">
        <v>0</v>
      </c>
      <c r="AT250" s="86">
        <v>25.107146012882144</v>
      </c>
      <c r="AU250" s="160">
        <v>-5.2144561187811161E-2</v>
      </c>
      <c r="AV250" s="84"/>
      <c r="AW250" s="25"/>
      <c r="AX250" s="24"/>
      <c r="AY250" s="60"/>
      <c r="AZ250" s="60"/>
      <c r="BA250" s="60"/>
      <c r="BB250" s="14"/>
    </row>
    <row r="251" spans="1:54" ht="12.75" customHeight="1" x14ac:dyDescent="0.2">
      <c r="A251" s="109" t="s">
        <v>1214</v>
      </c>
      <c r="B251" s="1" t="s">
        <v>1668</v>
      </c>
      <c r="C251" s="54" t="s">
        <v>1669</v>
      </c>
      <c r="D251" s="109">
        <v>277.73360700000001</v>
      </c>
      <c r="E251" s="10">
        <v>145.611953542131</v>
      </c>
      <c r="F251" s="10">
        <v>0.68029761646601561</v>
      </c>
      <c r="G251" s="10">
        <v>0</v>
      </c>
      <c r="H251" s="10">
        <v>0</v>
      </c>
      <c r="I251" s="10">
        <v>0</v>
      </c>
      <c r="J251" s="10">
        <v>0.16725000000000004</v>
      </c>
      <c r="K251" s="10">
        <v>8.5470000000000008E-3</v>
      </c>
      <c r="L251" s="10">
        <v>0</v>
      </c>
      <c r="M251" s="10">
        <v>0.26911982286392661</v>
      </c>
      <c r="N251" s="10">
        <v>2.3872436173333336</v>
      </c>
      <c r="O251" s="10">
        <v>0.21398834395735544</v>
      </c>
      <c r="P251" s="10">
        <v>0</v>
      </c>
      <c r="Q251" s="10">
        <v>0</v>
      </c>
      <c r="R251" s="10">
        <v>0</v>
      </c>
      <c r="S251" s="10">
        <v>0</v>
      </c>
      <c r="T251" s="10">
        <v>0</v>
      </c>
      <c r="U251" s="10">
        <v>0.41387299999999999</v>
      </c>
      <c r="V251" s="10">
        <v>26.085999999999999</v>
      </c>
      <c r="W251" s="10">
        <v>3.3681179999999999</v>
      </c>
      <c r="X251" s="10">
        <v>16.103543999999999</v>
      </c>
      <c r="Y251" s="105">
        <v>473.04354194275169</v>
      </c>
      <c r="Z251" s="121">
        <v>279.86880249604104</v>
      </c>
      <c r="AA251" s="10">
        <v>127.14102914063599</v>
      </c>
      <c r="AB251" s="10">
        <v>0.95241666305299844</v>
      </c>
      <c r="AC251" s="10">
        <v>0</v>
      </c>
      <c r="AD251" s="10">
        <v>0</v>
      </c>
      <c r="AE251" s="10">
        <v>0</v>
      </c>
      <c r="AF251" s="10">
        <v>0.11150000000000002</v>
      </c>
      <c r="AG251" s="10">
        <v>0.28828571279305587</v>
      </c>
      <c r="AH251" s="10">
        <v>3.0482819999999999</v>
      </c>
      <c r="AI251" s="10">
        <v>3.1697730017777781</v>
      </c>
      <c r="AJ251" s="10">
        <v>0.21182627689430467</v>
      </c>
      <c r="AK251" s="10">
        <v>0</v>
      </c>
      <c r="AL251" s="10">
        <v>0</v>
      </c>
      <c r="AM251" s="10">
        <v>0</v>
      </c>
      <c r="AN251" s="10">
        <v>0</v>
      </c>
      <c r="AO251" s="10">
        <v>0.51547299999999996</v>
      </c>
      <c r="AP251" s="78">
        <v>26.085999999999999</v>
      </c>
      <c r="AQ251" s="10">
        <v>3.3681179999999999</v>
      </c>
      <c r="AR251" s="10">
        <v>33.896999999999998</v>
      </c>
      <c r="AS251" s="13">
        <v>0</v>
      </c>
      <c r="AT251" s="86">
        <v>478.65850629119518</v>
      </c>
      <c r="AU251" s="160">
        <v>1.1869867888658382E-2</v>
      </c>
      <c r="AV251" s="84"/>
      <c r="AW251" s="25"/>
      <c r="AX251" s="24"/>
      <c r="AY251" s="60"/>
      <c r="AZ251" s="60"/>
      <c r="BA251" s="60"/>
      <c r="BB251" s="14"/>
    </row>
    <row r="252" spans="1:54" ht="12.75" customHeight="1" x14ac:dyDescent="0.2">
      <c r="A252" s="109" t="s">
        <v>1132</v>
      </c>
      <c r="B252" s="1" t="s">
        <v>1670</v>
      </c>
      <c r="C252" s="54" t="s">
        <v>1671</v>
      </c>
      <c r="D252" s="109">
        <v>5.3320100000000004</v>
      </c>
      <c r="E252" s="10">
        <v>8.8291858028219998</v>
      </c>
      <c r="F252" s="10">
        <v>3.8492426261999647E-2</v>
      </c>
      <c r="G252" s="10">
        <v>-6.9459999999999994E-2</v>
      </c>
      <c r="H252" s="10">
        <v>0</v>
      </c>
      <c r="I252" s="10">
        <v>0</v>
      </c>
      <c r="J252" s="10">
        <v>0</v>
      </c>
      <c r="K252" s="10">
        <v>8.5470000000000008E-3</v>
      </c>
      <c r="L252" s="10">
        <v>7.8549999999999991E-3</v>
      </c>
      <c r="M252" s="10">
        <v>0</v>
      </c>
      <c r="N252" s="10">
        <v>0.71407052533333337</v>
      </c>
      <c r="O252" s="10">
        <v>1.2192532299652305E-2</v>
      </c>
      <c r="P252" s="10">
        <v>8.8099146468810105E-2</v>
      </c>
      <c r="Q252" s="10">
        <v>0.69927099999999998</v>
      </c>
      <c r="R252" s="10">
        <v>0</v>
      </c>
      <c r="S252" s="10">
        <v>0</v>
      </c>
      <c r="T252" s="10">
        <v>0</v>
      </c>
      <c r="U252" s="10">
        <v>0</v>
      </c>
      <c r="V252" s="10">
        <v>0</v>
      </c>
      <c r="W252" s="10">
        <v>0</v>
      </c>
      <c r="X252" s="10">
        <v>0</v>
      </c>
      <c r="Y252" s="105">
        <v>15.660263433185795</v>
      </c>
      <c r="Z252" s="121">
        <v>5.3607728014495439</v>
      </c>
      <c r="AA252" s="10">
        <v>7.5992333443710001</v>
      </c>
      <c r="AB252" s="10">
        <v>5.3889396767999975E-2</v>
      </c>
      <c r="AC252" s="10">
        <v>-6.9459999999999994E-2</v>
      </c>
      <c r="AD252" s="10">
        <v>0</v>
      </c>
      <c r="AE252" s="10">
        <v>0</v>
      </c>
      <c r="AF252" s="10">
        <v>0</v>
      </c>
      <c r="AG252" s="10">
        <v>0</v>
      </c>
      <c r="AH252" s="10">
        <v>6.4757999999999996E-2</v>
      </c>
      <c r="AI252" s="10">
        <v>0.95220933066666669</v>
      </c>
      <c r="AJ252" s="10">
        <v>1.2069343008064001E-2</v>
      </c>
      <c r="AK252" s="10">
        <v>2.8329249477507975E-2</v>
      </c>
      <c r="AL252" s="10">
        <v>0.61535799999999996</v>
      </c>
      <c r="AM252" s="10">
        <v>0</v>
      </c>
      <c r="AN252" s="10">
        <v>0</v>
      </c>
      <c r="AO252" s="10">
        <v>0</v>
      </c>
      <c r="AP252" s="78">
        <v>0</v>
      </c>
      <c r="AQ252" s="10">
        <v>0</v>
      </c>
      <c r="AR252" s="10">
        <v>0</v>
      </c>
      <c r="AS252" s="13">
        <v>4.08471077211221E-2</v>
      </c>
      <c r="AT252" s="86">
        <v>14.658006573461904</v>
      </c>
      <c r="AU252" s="160">
        <v>-6.4000000000000015E-2</v>
      </c>
      <c r="AV252" s="84"/>
      <c r="AW252" s="25"/>
      <c r="AX252" s="24"/>
      <c r="AY252" s="60"/>
      <c r="AZ252" s="60"/>
      <c r="BA252" s="60"/>
      <c r="BB252" s="14"/>
    </row>
    <row r="253" spans="1:54" ht="12.75" customHeight="1" x14ac:dyDescent="0.2">
      <c r="A253" s="109" t="s">
        <v>1165</v>
      </c>
      <c r="B253" s="1" t="s">
        <v>1672</v>
      </c>
      <c r="C253" s="54" t="s">
        <v>1673</v>
      </c>
      <c r="D253" s="109">
        <v>57.590477</v>
      </c>
      <c r="E253" s="10">
        <v>84.843319803437993</v>
      </c>
      <c r="F253" s="10">
        <v>0.39718901180300115</v>
      </c>
      <c r="G253" s="10">
        <v>-6.0880999999999998E-2</v>
      </c>
      <c r="H253" s="10">
        <v>0</v>
      </c>
      <c r="I253" s="10">
        <v>0</v>
      </c>
      <c r="J253" s="10">
        <v>3.0189999999999995E-2</v>
      </c>
      <c r="K253" s="10">
        <v>8.5470000000000008E-3</v>
      </c>
      <c r="L253" s="10">
        <v>7.8549999999999991E-3</v>
      </c>
      <c r="M253" s="10">
        <v>0</v>
      </c>
      <c r="N253" s="10">
        <v>4.7434912477777766</v>
      </c>
      <c r="O253" s="10">
        <v>0.12581922534131595</v>
      </c>
      <c r="P253" s="10">
        <v>0.12114754633598818</v>
      </c>
      <c r="Q253" s="10">
        <v>1.4544859999999999</v>
      </c>
      <c r="R253" s="10">
        <v>0</v>
      </c>
      <c r="S253" s="10">
        <v>0</v>
      </c>
      <c r="T253" s="10">
        <v>0</v>
      </c>
      <c r="U253" s="10">
        <v>0.143342</v>
      </c>
      <c r="V253" s="10">
        <v>9.2910000000000004</v>
      </c>
      <c r="W253" s="10">
        <v>0.84804599999999997</v>
      </c>
      <c r="X253" s="10">
        <v>5.3393199999999998</v>
      </c>
      <c r="Y253" s="105">
        <v>164.88334883469602</v>
      </c>
      <c r="Z253" s="121">
        <v>58.388365487685917</v>
      </c>
      <c r="AA253" s="10">
        <v>72.155967693047003</v>
      </c>
      <c r="AB253" s="10">
        <v>0.55606461652400341</v>
      </c>
      <c r="AC253" s="10">
        <v>-6.0880999999999998E-2</v>
      </c>
      <c r="AD253" s="10">
        <v>0</v>
      </c>
      <c r="AE253" s="10">
        <v>0</v>
      </c>
      <c r="AF253" s="10">
        <v>2.0126666666666664E-2</v>
      </c>
      <c r="AG253" s="10">
        <v>0</v>
      </c>
      <c r="AH253" s="10">
        <v>0.67178800000000005</v>
      </c>
      <c r="AI253" s="10">
        <v>6.3352700322222208</v>
      </c>
      <c r="AJ253" s="10">
        <v>0.1245479897311033</v>
      </c>
      <c r="AK253" s="10">
        <v>4.6372687180225768E-2</v>
      </c>
      <c r="AL253" s="10">
        <v>1.2675339999999999</v>
      </c>
      <c r="AM253" s="10">
        <v>0</v>
      </c>
      <c r="AN253" s="10">
        <v>0</v>
      </c>
      <c r="AO253" s="10">
        <v>0.24915000000000001</v>
      </c>
      <c r="AP253" s="78">
        <v>9.2910000000000004</v>
      </c>
      <c r="AQ253" s="10">
        <v>0.84804599999999997</v>
      </c>
      <c r="AR253" s="10">
        <v>10.746</v>
      </c>
      <c r="AS253" s="13">
        <v>0</v>
      </c>
      <c r="AT253" s="86">
        <v>160.63935217305712</v>
      </c>
      <c r="AU253" s="160">
        <v>-2.5739389038572515E-2</v>
      </c>
      <c r="AV253" s="84"/>
      <c r="AW253" s="25"/>
      <c r="AX253" s="24"/>
      <c r="AY253" s="60"/>
      <c r="AZ253" s="60"/>
      <c r="BA253" s="60"/>
      <c r="BB253" s="14"/>
    </row>
    <row r="254" spans="1:54" ht="12.75" customHeight="1" x14ac:dyDescent="0.2">
      <c r="A254" s="109" t="s">
        <v>1165</v>
      </c>
      <c r="B254" s="1" t="s">
        <v>1674</v>
      </c>
      <c r="C254" s="54" t="s">
        <v>1675</v>
      </c>
      <c r="D254" s="109">
        <v>86.837998999999996</v>
      </c>
      <c r="E254" s="10">
        <v>115.370622212866</v>
      </c>
      <c r="F254" s="10">
        <v>0.55151914684100445</v>
      </c>
      <c r="G254" s="10">
        <v>0</v>
      </c>
      <c r="H254" s="10">
        <v>0</v>
      </c>
      <c r="I254" s="10">
        <v>0</v>
      </c>
      <c r="J254" s="10">
        <v>3.4465999999999983E-2</v>
      </c>
      <c r="K254" s="10">
        <v>8.5470000000000008E-3</v>
      </c>
      <c r="L254" s="10">
        <v>7.8549999999999991E-3</v>
      </c>
      <c r="M254" s="10">
        <v>0</v>
      </c>
      <c r="N254" s="10">
        <v>3.5947411155555558</v>
      </c>
      <c r="O254" s="10">
        <v>0.17348093839639536</v>
      </c>
      <c r="P254" s="10">
        <v>0.15689186633685553</v>
      </c>
      <c r="Q254" s="10">
        <v>2.1375459999999999</v>
      </c>
      <c r="R254" s="10">
        <v>0.1</v>
      </c>
      <c r="S254" s="10">
        <v>0</v>
      </c>
      <c r="T254" s="10">
        <v>0</v>
      </c>
      <c r="U254" s="10">
        <v>0.23191999999999999</v>
      </c>
      <c r="V254" s="10">
        <v>12.276</v>
      </c>
      <c r="W254" s="10">
        <v>1.3760699999999999</v>
      </c>
      <c r="X254" s="10">
        <v>8.7258460000000007</v>
      </c>
      <c r="Y254" s="105">
        <v>231.58350427999579</v>
      </c>
      <c r="Z254" s="121">
        <v>87.366924904881657</v>
      </c>
      <c r="AA254" s="10">
        <v>96.899927723348</v>
      </c>
      <c r="AB254" s="10">
        <v>0.77212680557899926</v>
      </c>
      <c r="AC254" s="10">
        <v>0</v>
      </c>
      <c r="AD254" s="10">
        <v>0</v>
      </c>
      <c r="AE254" s="10">
        <v>0</v>
      </c>
      <c r="AF254" s="10">
        <v>2.2977333333333325E-2</v>
      </c>
      <c r="AG254" s="10">
        <v>0</v>
      </c>
      <c r="AH254" s="10">
        <v>1.0306420000000001</v>
      </c>
      <c r="AI254" s="10">
        <v>4.1965611222222226</v>
      </c>
      <c r="AJ254" s="10">
        <v>0.17172814468792713</v>
      </c>
      <c r="AK254" s="10">
        <v>6.5272912024439966E-2</v>
      </c>
      <c r="AL254" s="10">
        <v>1.88104</v>
      </c>
      <c r="AM254" s="10">
        <v>0</v>
      </c>
      <c r="AN254" s="10">
        <v>0</v>
      </c>
      <c r="AO254" s="10">
        <v>0.172985</v>
      </c>
      <c r="AP254" s="78">
        <v>12.276</v>
      </c>
      <c r="AQ254" s="10">
        <v>1.3760699999999999</v>
      </c>
      <c r="AR254" s="10">
        <v>17.75</v>
      </c>
      <c r="AS254" s="13">
        <v>0</v>
      </c>
      <c r="AT254" s="86">
        <v>223.98225594607661</v>
      </c>
      <c r="AU254" s="160">
        <v>-3.2822926475492425E-2</v>
      </c>
      <c r="AV254" s="84"/>
      <c r="AW254" s="25"/>
      <c r="AX254" s="24"/>
      <c r="AY254" s="60"/>
      <c r="AZ254" s="60"/>
      <c r="BA254" s="60"/>
      <c r="BB254" s="14"/>
    </row>
    <row r="255" spans="1:54" ht="12.75" customHeight="1" x14ac:dyDescent="0.2">
      <c r="A255" s="109" t="s">
        <v>1165</v>
      </c>
      <c r="B255" s="1" t="s">
        <v>1676</v>
      </c>
      <c r="C255" s="54" t="s">
        <v>1677</v>
      </c>
      <c r="D255" s="109">
        <v>65.237356800000001</v>
      </c>
      <c r="E255" s="10">
        <v>35.770239245359001</v>
      </c>
      <c r="F255" s="10">
        <v>0.16404061346100271</v>
      </c>
      <c r="G255" s="10">
        <v>0</v>
      </c>
      <c r="H255" s="10">
        <v>0</v>
      </c>
      <c r="I255" s="10">
        <v>0</v>
      </c>
      <c r="J255" s="10">
        <v>2.1939000000000014E-2</v>
      </c>
      <c r="K255" s="10">
        <v>8.5470000000000008E-3</v>
      </c>
      <c r="L255" s="10">
        <v>7.8549999999999991E-3</v>
      </c>
      <c r="M255" s="10">
        <v>0</v>
      </c>
      <c r="N255" s="10">
        <v>1.9352532711111112</v>
      </c>
      <c r="O255" s="10">
        <v>5.2592864491534053E-2</v>
      </c>
      <c r="P255" s="10">
        <v>9.058012541382375E-2</v>
      </c>
      <c r="Q255" s="10">
        <v>0.79718299999999997</v>
      </c>
      <c r="R255" s="10">
        <v>0</v>
      </c>
      <c r="S255" s="10">
        <v>0</v>
      </c>
      <c r="T255" s="10">
        <v>0</v>
      </c>
      <c r="U255" s="10">
        <v>0.115147</v>
      </c>
      <c r="V255" s="10">
        <v>6.0570000000000004</v>
      </c>
      <c r="W255" s="10">
        <v>1.013347</v>
      </c>
      <c r="X255" s="10">
        <v>4.5761940000000001</v>
      </c>
      <c r="Y255" s="105">
        <v>115.84727491983647</v>
      </c>
      <c r="Z255" s="121">
        <v>65.790245134662484</v>
      </c>
      <c r="AA255" s="10">
        <v>30.466478440552997</v>
      </c>
      <c r="AB255" s="10">
        <v>0.22965685884500109</v>
      </c>
      <c r="AC255" s="10">
        <v>0</v>
      </c>
      <c r="AD255" s="10">
        <v>0</v>
      </c>
      <c r="AE255" s="10">
        <v>0</v>
      </c>
      <c r="AF255" s="10">
        <v>1.4626000000000009E-2</v>
      </c>
      <c r="AG255" s="10">
        <v>0</v>
      </c>
      <c r="AH255" s="10">
        <v>0.73803300000000005</v>
      </c>
      <c r="AI255" s="10">
        <v>2.5377095266666667</v>
      </c>
      <c r="AJ255" s="10">
        <v>5.2061483679075884E-2</v>
      </c>
      <c r="AK255" s="10">
        <v>2.9105822987324084E-2</v>
      </c>
      <c r="AL255" s="10">
        <v>0.73417100000000002</v>
      </c>
      <c r="AM255" s="10">
        <v>0</v>
      </c>
      <c r="AN255" s="10">
        <v>0</v>
      </c>
      <c r="AO255" s="10">
        <v>8.5886000000000004E-2</v>
      </c>
      <c r="AP255" s="78">
        <v>6.0570000000000004</v>
      </c>
      <c r="AQ255" s="10">
        <v>1.013347</v>
      </c>
      <c r="AR255" s="10">
        <v>9.8309999999999995</v>
      </c>
      <c r="AS255" s="13">
        <v>0</v>
      </c>
      <c r="AT255" s="86">
        <v>117.57932026739357</v>
      </c>
      <c r="AU255" s="160">
        <v>1.4951109974366147E-2</v>
      </c>
      <c r="AV255" s="84"/>
      <c r="AW255" s="25"/>
      <c r="AX255" s="24"/>
      <c r="AY255" s="60"/>
      <c r="AZ255" s="60"/>
      <c r="BA255" s="60"/>
      <c r="BB255" s="14"/>
    </row>
    <row r="256" spans="1:54" ht="12.75" customHeight="1" x14ac:dyDescent="0.2">
      <c r="A256" s="109" t="s">
        <v>1165</v>
      </c>
      <c r="B256" s="1" t="s">
        <v>1678</v>
      </c>
      <c r="C256" s="54" t="s">
        <v>1679</v>
      </c>
      <c r="D256" s="109">
        <v>60.371400999999999</v>
      </c>
      <c r="E256" s="10">
        <v>96.706556611031999</v>
      </c>
      <c r="F256" s="10">
        <v>0.45873534187400339</v>
      </c>
      <c r="G256" s="10">
        <v>0</v>
      </c>
      <c r="H256" s="10">
        <v>0</v>
      </c>
      <c r="I256" s="10">
        <v>0</v>
      </c>
      <c r="J256" s="10">
        <v>6.6404999999999992E-2</v>
      </c>
      <c r="K256" s="10">
        <v>8.5470000000000008E-3</v>
      </c>
      <c r="L256" s="10">
        <v>7.8549999999999991E-3</v>
      </c>
      <c r="M256" s="10">
        <v>0</v>
      </c>
      <c r="N256" s="10">
        <v>2.0945468755555554</v>
      </c>
      <c r="O256" s="10">
        <v>0.14429569315889471</v>
      </c>
      <c r="P256" s="10">
        <v>0.12760682364270526</v>
      </c>
      <c r="Q256" s="10">
        <v>1.7993699999999999</v>
      </c>
      <c r="R256" s="10">
        <v>0</v>
      </c>
      <c r="S256" s="10">
        <v>0</v>
      </c>
      <c r="T256" s="10">
        <v>0</v>
      </c>
      <c r="U256" s="10">
        <v>0.16081699999999999</v>
      </c>
      <c r="V256" s="10">
        <v>16.178000000000001</v>
      </c>
      <c r="W256" s="10">
        <v>0.98913300000000004</v>
      </c>
      <c r="X256" s="10">
        <v>6.2287280000000003</v>
      </c>
      <c r="Y256" s="105">
        <v>185.34199734526314</v>
      </c>
      <c r="Z256" s="121">
        <v>60.747502594458481</v>
      </c>
      <c r="AA256" s="10">
        <v>82.271141005210993</v>
      </c>
      <c r="AB256" s="10">
        <v>0.64222947862400115</v>
      </c>
      <c r="AC256" s="10">
        <v>0</v>
      </c>
      <c r="AD256" s="10">
        <v>0</v>
      </c>
      <c r="AE256" s="10">
        <v>0</v>
      </c>
      <c r="AF256" s="10">
        <v>4.4269999999999997E-2</v>
      </c>
      <c r="AG256" s="10">
        <v>0</v>
      </c>
      <c r="AH256" s="10">
        <v>0.71914100000000003</v>
      </c>
      <c r="AI256" s="10">
        <v>2.6289142999999999</v>
      </c>
      <c r="AJ256" s="10">
        <v>0.14283777746241591</v>
      </c>
      <c r="AK256" s="10">
        <v>4.9749072256690285E-2</v>
      </c>
      <c r="AL256" s="10">
        <v>1.653159</v>
      </c>
      <c r="AM256" s="10">
        <v>0</v>
      </c>
      <c r="AN256" s="10">
        <v>0</v>
      </c>
      <c r="AO256" s="10">
        <v>0.11995</v>
      </c>
      <c r="AP256" s="78">
        <v>16.178000000000001</v>
      </c>
      <c r="AQ256" s="10">
        <v>0.98913300000000004</v>
      </c>
      <c r="AR256" s="10">
        <v>13.052</v>
      </c>
      <c r="AS256" s="13">
        <v>0</v>
      </c>
      <c r="AT256" s="86">
        <v>179.23802722801256</v>
      </c>
      <c r="AU256" s="160">
        <v>-3.2933550974309625E-2</v>
      </c>
      <c r="AV256" s="84"/>
      <c r="AW256" s="25"/>
      <c r="AX256" s="24"/>
      <c r="AY256" s="60"/>
      <c r="AZ256" s="60"/>
      <c r="BA256" s="60"/>
      <c r="BB256" s="14"/>
    </row>
    <row r="257" spans="1:54" ht="12.75" customHeight="1" x14ac:dyDescent="0.2">
      <c r="A257" s="109" t="s">
        <v>1132</v>
      </c>
      <c r="B257" s="1" t="s">
        <v>1680</v>
      </c>
      <c r="C257" s="54" t="s">
        <v>1681</v>
      </c>
      <c r="D257" s="109">
        <v>9.6259150000000009</v>
      </c>
      <c r="E257" s="10">
        <v>10.493142034323</v>
      </c>
      <c r="F257" s="10">
        <v>5.2562390704998747E-2</v>
      </c>
      <c r="G257" s="10">
        <v>-2.3980000000000001E-2</v>
      </c>
      <c r="H257" s="10">
        <v>0</v>
      </c>
      <c r="I257" s="10">
        <v>0</v>
      </c>
      <c r="J257" s="10">
        <v>0</v>
      </c>
      <c r="K257" s="10">
        <v>8.5470000000000008E-3</v>
      </c>
      <c r="L257" s="10">
        <v>7.8549999999999991E-3</v>
      </c>
      <c r="M257" s="10">
        <v>0</v>
      </c>
      <c r="N257" s="10">
        <v>0.86132933777777776</v>
      </c>
      <c r="O257" s="10">
        <v>1.6533556298381501E-2</v>
      </c>
      <c r="P257" s="10">
        <v>0.10585447494309531</v>
      </c>
      <c r="Q257" s="10">
        <v>1.0133939999999999</v>
      </c>
      <c r="R257" s="10">
        <v>0</v>
      </c>
      <c r="S257" s="10">
        <v>0</v>
      </c>
      <c r="T257" s="10">
        <v>0</v>
      </c>
      <c r="U257" s="10">
        <v>0</v>
      </c>
      <c r="V257" s="10">
        <v>0</v>
      </c>
      <c r="W257" s="10">
        <v>0</v>
      </c>
      <c r="X257" s="10">
        <v>0</v>
      </c>
      <c r="Y257" s="105">
        <v>22.161152794047247</v>
      </c>
      <c r="Z257" s="121">
        <v>9.6570356489054738</v>
      </c>
      <c r="AA257" s="10">
        <v>8.8238867039460001</v>
      </c>
      <c r="AB257" s="10">
        <v>7.3587346987999971E-2</v>
      </c>
      <c r="AC257" s="10">
        <v>-2.3980000000000001E-2</v>
      </c>
      <c r="AD257" s="10">
        <v>0</v>
      </c>
      <c r="AE257" s="10">
        <v>0</v>
      </c>
      <c r="AF257" s="10">
        <v>0</v>
      </c>
      <c r="AG257" s="10">
        <v>0</v>
      </c>
      <c r="AH257" s="10">
        <v>0.11418499999999999</v>
      </c>
      <c r="AI257" s="10">
        <v>0.9609995991111111</v>
      </c>
      <c r="AJ257" s="10">
        <v>1.6366506743967685E-2</v>
      </c>
      <c r="AK257" s="10">
        <v>3.8090636067470346E-2</v>
      </c>
      <c r="AL257" s="10">
        <v>0.90368899999999996</v>
      </c>
      <c r="AM257" s="10">
        <v>0</v>
      </c>
      <c r="AN257" s="10">
        <v>0</v>
      </c>
      <c r="AO257" s="10">
        <v>0</v>
      </c>
      <c r="AP257" s="78">
        <v>0</v>
      </c>
      <c r="AQ257" s="10">
        <v>0</v>
      </c>
      <c r="AR257" s="10">
        <v>0</v>
      </c>
      <c r="AS257" s="13">
        <v>0.17897857346620327</v>
      </c>
      <c r="AT257" s="86">
        <v>20.74283901522822</v>
      </c>
      <c r="AU257" s="160">
        <v>-6.4000000000000126E-2</v>
      </c>
      <c r="AV257" s="84"/>
      <c r="AW257" s="25"/>
      <c r="AX257" s="24"/>
      <c r="AY257" s="60"/>
      <c r="AZ257" s="60"/>
      <c r="BA257" s="60"/>
      <c r="BB257" s="14"/>
    </row>
    <row r="258" spans="1:54" ht="12.75" customHeight="1" x14ac:dyDescent="0.2">
      <c r="A258" s="109" t="s">
        <v>1132</v>
      </c>
      <c r="B258" s="1" t="s">
        <v>1682</v>
      </c>
      <c r="C258" s="54" t="s">
        <v>1683</v>
      </c>
      <c r="D258" s="109">
        <v>3.09534135</v>
      </c>
      <c r="E258" s="10">
        <v>2.1942145082989999</v>
      </c>
      <c r="F258" s="10">
        <v>1.0926676878000145E-2</v>
      </c>
      <c r="G258" s="10">
        <v>-0.11201999999999999</v>
      </c>
      <c r="H258" s="10">
        <v>0</v>
      </c>
      <c r="I258" s="10">
        <v>0</v>
      </c>
      <c r="J258" s="10">
        <v>0</v>
      </c>
      <c r="K258" s="10">
        <v>8.5470000000000008E-3</v>
      </c>
      <c r="L258" s="10">
        <v>7.8549999999999991E-3</v>
      </c>
      <c r="M258" s="10">
        <v>0</v>
      </c>
      <c r="N258" s="10">
        <v>0.34554986666666671</v>
      </c>
      <c r="O258" s="10">
        <v>3.4463532396990645E-3</v>
      </c>
      <c r="P258" s="10">
        <v>5.9198696259128381E-2</v>
      </c>
      <c r="Q258" s="10">
        <v>0.225218</v>
      </c>
      <c r="R258" s="10">
        <v>0</v>
      </c>
      <c r="S258" s="10">
        <v>0</v>
      </c>
      <c r="T258" s="10">
        <v>0</v>
      </c>
      <c r="U258" s="10">
        <v>0</v>
      </c>
      <c r="V258" s="10">
        <v>0</v>
      </c>
      <c r="W258" s="10">
        <v>0</v>
      </c>
      <c r="X258" s="10">
        <v>0</v>
      </c>
      <c r="Y258" s="105">
        <v>5.8382774513424938</v>
      </c>
      <c r="Z258" s="121">
        <v>3.1132749726697875</v>
      </c>
      <c r="AA258" s="10">
        <v>1.8555369181270001</v>
      </c>
      <c r="AB258" s="10">
        <v>1.5297347627999959E-2</v>
      </c>
      <c r="AC258" s="10">
        <v>-0.11201999999999999</v>
      </c>
      <c r="AD258" s="10">
        <v>0</v>
      </c>
      <c r="AE258" s="10">
        <v>0</v>
      </c>
      <c r="AF258" s="10">
        <v>0</v>
      </c>
      <c r="AG258" s="10">
        <v>0</v>
      </c>
      <c r="AH258" s="10">
        <v>3.4521999999999997E-2</v>
      </c>
      <c r="AI258" s="10">
        <v>0.42552751999999999</v>
      </c>
      <c r="AJ258" s="10">
        <v>3.4115324326897041E-3</v>
      </c>
      <c r="AK258" s="10">
        <v>1.2608990906954165E-2</v>
      </c>
      <c r="AL258" s="10">
        <v>0.20413999999999999</v>
      </c>
      <c r="AM258" s="10">
        <v>0</v>
      </c>
      <c r="AN258" s="10">
        <v>0</v>
      </c>
      <c r="AO258" s="10">
        <v>0</v>
      </c>
      <c r="AP258" s="78">
        <v>0</v>
      </c>
      <c r="AQ258" s="10">
        <v>0</v>
      </c>
      <c r="AR258" s="10">
        <v>0</v>
      </c>
      <c r="AS258" s="13">
        <v>0</v>
      </c>
      <c r="AT258" s="86">
        <v>5.552299281764431</v>
      </c>
      <c r="AU258" s="160">
        <v>-4.8983312622852992E-2</v>
      </c>
      <c r="AV258" s="84"/>
      <c r="AW258" s="25"/>
      <c r="AX258" s="24"/>
      <c r="AY258" s="60"/>
      <c r="AZ258" s="60"/>
      <c r="BA258" s="60"/>
      <c r="BB258" s="14"/>
    </row>
    <row r="259" spans="1:54" x14ac:dyDescent="0.2">
      <c r="A259" s="109" t="s">
        <v>1165</v>
      </c>
      <c r="B259" s="1" t="s">
        <v>1684</v>
      </c>
      <c r="C259" s="54" t="s">
        <v>1685</v>
      </c>
      <c r="D259" s="109">
        <v>65.076509999999999</v>
      </c>
      <c r="E259" s="10">
        <v>60.964280731064996</v>
      </c>
      <c r="F259" s="10">
        <v>0.29020184572400154</v>
      </c>
      <c r="G259" s="10">
        <v>0</v>
      </c>
      <c r="H259" s="10">
        <v>0</v>
      </c>
      <c r="I259" s="10">
        <v>0</v>
      </c>
      <c r="J259" s="10">
        <v>4.9356000000000011E-2</v>
      </c>
      <c r="K259" s="10">
        <v>8.5470000000000008E-3</v>
      </c>
      <c r="L259" s="10">
        <v>7.8549999999999991E-3</v>
      </c>
      <c r="M259" s="10">
        <v>0</v>
      </c>
      <c r="N259" s="10">
        <v>2.9255275388888888</v>
      </c>
      <c r="O259" s="10">
        <v>9.1283301421004007E-2</v>
      </c>
      <c r="P259" s="10">
        <v>0.10424899279216301</v>
      </c>
      <c r="Q259" s="10">
        <v>1.0938699999999999</v>
      </c>
      <c r="R259" s="10">
        <v>0</v>
      </c>
      <c r="S259" s="10">
        <v>0</v>
      </c>
      <c r="T259" s="10">
        <v>0</v>
      </c>
      <c r="U259" s="10">
        <v>0.102858</v>
      </c>
      <c r="V259" s="10">
        <v>8.2119999999999997</v>
      </c>
      <c r="W259" s="10">
        <v>0.65130900000000003</v>
      </c>
      <c r="X259" s="10">
        <v>4.1581710000000003</v>
      </c>
      <c r="Y259" s="105">
        <v>143.73601840989105</v>
      </c>
      <c r="Z259" s="121">
        <v>65.462978330005328</v>
      </c>
      <c r="AA259" s="10">
        <v>51.962252937789998</v>
      </c>
      <c r="AB259" s="10">
        <v>0.40628258401400225</v>
      </c>
      <c r="AC259" s="10">
        <v>0</v>
      </c>
      <c r="AD259" s="10">
        <v>0</v>
      </c>
      <c r="AE259" s="10">
        <v>0</v>
      </c>
      <c r="AF259" s="10">
        <v>3.290400000000001E-2</v>
      </c>
      <c r="AG259" s="10">
        <v>0</v>
      </c>
      <c r="AH259" s="10">
        <v>0.72843400000000003</v>
      </c>
      <c r="AI259" s="10">
        <v>3.6189128788888887</v>
      </c>
      <c r="AJ259" s="10">
        <v>9.0361005300761965E-2</v>
      </c>
      <c r="AK259" s="10">
        <v>3.7519051262687876E-2</v>
      </c>
      <c r="AL259" s="10">
        <v>0.99602800000000002</v>
      </c>
      <c r="AM259" s="10">
        <v>0</v>
      </c>
      <c r="AN259" s="10">
        <v>0</v>
      </c>
      <c r="AO259" s="10">
        <v>7.6719999999999997E-2</v>
      </c>
      <c r="AP259" s="78">
        <v>8.2119999999999997</v>
      </c>
      <c r="AQ259" s="10">
        <v>0.65130900000000003</v>
      </c>
      <c r="AR259" s="10">
        <v>9.0760000000000005</v>
      </c>
      <c r="AS259" s="13">
        <v>0</v>
      </c>
      <c r="AT259" s="86">
        <v>141.35170178726167</v>
      </c>
      <c r="AU259" s="160">
        <v>-1.6588163836777713E-2</v>
      </c>
      <c r="AV259" s="84"/>
      <c r="AW259" s="25"/>
      <c r="AX259" s="24"/>
      <c r="AY259" s="60"/>
      <c r="AZ259" s="60"/>
      <c r="BA259" s="60"/>
      <c r="BB259" s="14"/>
    </row>
    <row r="260" spans="1:54" ht="12.75" customHeight="1" x14ac:dyDescent="0.2">
      <c r="A260" s="109" t="s">
        <v>1149</v>
      </c>
      <c r="B260" s="1" t="s">
        <v>401</v>
      </c>
      <c r="C260" s="54" t="s">
        <v>402</v>
      </c>
      <c r="D260" s="109">
        <v>86.279561000000001</v>
      </c>
      <c r="E260" s="10">
        <v>107.314464324784</v>
      </c>
      <c r="F260" s="10">
        <v>0.50524174761199947</v>
      </c>
      <c r="G260" s="10">
        <v>0</v>
      </c>
      <c r="H260" s="10">
        <v>0</v>
      </c>
      <c r="I260" s="10">
        <v>0</v>
      </c>
      <c r="J260" s="10">
        <v>5.1319000000000004E-2</v>
      </c>
      <c r="K260" s="10">
        <v>8.5470000000000008E-3</v>
      </c>
      <c r="L260" s="10">
        <v>7.8549999999999991E-3</v>
      </c>
      <c r="M260" s="10">
        <v>0</v>
      </c>
      <c r="N260" s="10">
        <v>3.3101631433333338</v>
      </c>
      <c r="O260" s="10">
        <v>0.16031446411072334</v>
      </c>
      <c r="P260" s="10">
        <v>0.14714425378693397</v>
      </c>
      <c r="Q260" s="10">
        <v>1.650358</v>
      </c>
      <c r="R260" s="10">
        <v>9.9250000000000005E-2</v>
      </c>
      <c r="S260" s="10">
        <v>0</v>
      </c>
      <c r="T260" s="10">
        <v>0</v>
      </c>
      <c r="U260" s="10">
        <v>0.20155500000000001</v>
      </c>
      <c r="V260" s="10">
        <v>11.411</v>
      </c>
      <c r="W260" s="10">
        <v>1.2890140000000001</v>
      </c>
      <c r="X260" s="10">
        <v>7.7285009999999996</v>
      </c>
      <c r="Y260" s="105">
        <v>220.16428793362704</v>
      </c>
      <c r="Z260" s="121">
        <v>87.201525031835047</v>
      </c>
      <c r="AA260" s="10">
        <v>91.086543385281999</v>
      </c>
      <c r="AB260" s="10">
        <v>0.70733844665800039</v>
      </c>
      <c r="AC260" s="10">
        <v>0</v>
      </c>
      <c r="AD260" s="10">
        <v>0</v>
      </c>
      <c r="AE260" s="10">
        <v>0</v>
      </c>
      <c r="AF260" s="10">
        <v>3.4212666666666669E-2</v>
      </c>
      <c r="AG260" s="10">
        <v>0</v>
      </c>
      <c r="AH260" s="10">
        <v>1.0405249999999999</v>
      </c>
      <c r="AI260" s="10">
        <v>3.9622996300000008</v>
      </c>
      <c r="AJ260" s="10">
        <v>0.15869470007977454</v>
      </c>
      <c r="AK260" s="10">
        <v>6.1244736103184858E-2</v>
      </c>
      <c r="AL260" s="10">
        <v>1.5527139999999999</v>
      </c>
      <c r="AM260" s="10">
        <v>0</v>
      </c>
      <c r="AN260" s="10">
        <v>0</v>
      </c>
      <c r="AO260" s="10">
        <v>0.150336</v>
      </c>
      <c r="AP260" s="78">
        <v>11.411</v>
      </c>
      <c r="AQ260" s="10">
        <v>1.2890140000000001</v>
      </c>
      <c r="AR260" s="10">
        <v>16.032</v>
      </c>
      <c r="AS260" s="13">
        <v>0</v>
      </c>
      <c r="AT260" s="86">
        <v>214.68744759662471</v>
      </c>
      <c r="AU260" s="160">
        <v>-2.4876152206180838E-2</v>
      </c>
      <c r="AV260" s="84"/>
      <c r="AW260" s="25"/>
      <c r="AX260" s="24"/>
      <c r="AY260" s="60"/>
      <c r="AZ260" s="60"/>
      <c r="BA260" s="60"/>
      <c r="BB260" s="14"/>
    </row>
    <row r="261" spans="1:54" ht="12.75" customHeight="1" x14ac:dyDescent="0.2">
      <c r="A261" s="109" t="s">
        <v>1165</v>
      </c>
      <c r="B261" s="1" t="s">
        <v>403</v>
      </c>
      <c r="C261" s="54" t="s">
        <v>404</v>
      </c>
      <c r="D261" s="109">
        <v>50.017282999999999</v>
      </c>
      <c r="E261" s="10">
        <v>71.499936318964998</v>
      </c>
      <c r="F261" s="10">
        <v>0.34088427736701071</v>
      </c>
      <c r="G261" s="10">
        <v>-0.10033400000000001</v>
      </c>
      <c r="H261" s="10">
        <v>0</v>
      </c>
      <c r="I261" s="10">
        <v>6.777E-3</v>
      </c>
      <c r="J261" s="10">
        <v>2.607799999999999E-2</v>
      </c>
      <c r="K261" s="10">
        <v>8.5470000000000008E-3</v>
      </c>
      <c r="L261" s="10">
        <v>7.8549999999999991E-3</v>
      </c>
      <c r="M261" s="10">
        <v>0</v>
      </c>
      <c r="N261" s="10">
        <v>1.3793694922222222</v>
      </c>
      <c r="O261" s="10">
        <v>0.10722551458226377</v>
      </c>
      <c r="P261" s="10">
        <v>0.11479106908472834</v>
      </c>
      <c r="Q261" s="10">
        <v>1.1794290000000001</v>
      </c>
      <c r="R261" s="10">
        <v>0</v>
      </c>
      <c r="S261" s="10">
        <v>0</v>
      </c>
      <c r="T261" s="10">
        <v>0</v>
      </c>
      <c r="U261" s="10">
        <v>0.130079</v>
      </c>
      <c r="V261" s="10">
        <v>10.917</v>
      </c>
      <c r="W261" s="10">
        <v>0.782107</v>
      </c>
      <c r="X261" s="10">
        <v>5.0045029999999997</v>
      </c>
      <c r="Y261" s="105">
        <v>141.42153067222122</v>
      </c>
      <c r="Z261" s="121">
        <v>50.142102451766974</v>
      </c>
      <c r="AA261" s="10">
        <v>60.107596051237003</v>
      </c>
      <c r="AB261" s="10">
        <v>0.47723798831300063</v>
      </c>
      <c r="AC261" s="10">
        <v>-0.10033400000000001</v>
      </c>
      <c r="AD261" s="10">
        <v>0</v>
      </c>
      <c r="AE261" s="10">
        <v>6.777E-3</v>
      </c>
      <c r="AF261" s="10">
        <v>1.7385333333333326E-2</v>
      </c>
      <c r="AG261" s="10">
        <v>0</v>
      </c>
      <c r="AH261" s="10">
        <v>0.61371799999999999</v>
      </c>
      <c r="AI261" s="10">
        <v>1.5530593966666668</v>
      </c>
      <c r="AJ261" s="10">
        <v>0.10614214364200741</v>
      </c>
      <c r="AK261" s="10">
        <v>4.2301947955553955E-2</v>
      </c>
      <c r="AL261" s="10">
        <v>1.048805</v>
      </c>
      <c r="AM261" s="10">
        <v>0</v>
      </c>
      <c r="AN261" s="10">
        <v>0</v>
      </c>
      <c r="AO261" s="10">
        <v>9.7022999999999998E-2</v>
      </c>
      <c r="AP261" s="78">
        <v>10.917</v>
      </c>
      <c r="AQ261" s="10">
        <v>0.782107</v>
      </c>
      <c r="AR261" s="10">
        <v>10.416</v>
      </c>
      <c r="AS261" s="13">
        <v>0</v>
      </c>
      <c r="AT261" s="86">
        <v>136.22692131291453</v>
      </c>
      <c r="AU261" s="160">
        <v>-3.6731389729803353E-2</v>
      </c>
      <c r="AV261" s="84"/>
      <c r="AW261" s="25"/>
      <c r="AX261" s="24"/>
      <c r="AY261" s="60"/>
      <c r="AZ261" s="60"/>
      <c r="BA261" s="60"/>
      <c r="BB261" s="14"/>
    </row>
    <row r="262" spans="1:54" ht="12.75" customHeight="1" x14ac:dyDescent="0.2">
      <c r="A262" s="109" t="s">
        <v>1132</v>
      </c>
      <c r="B262" s="1" t="s">
        <v>405</v>
      </c>
      <c r="C262" s="54" t="s">
        <v>406</v>
      </c>
      <c r="D262" s="109">
        <v>5.2558129999999998</v>
      </c>
      <c r="E262" s="10">
        <v>4.2324343282730004</v>
      </c>
      <c r="F262" s="10">
        <v>2.0859957696999422E-2</v>
      </c>
      <c r="G262" s="10">
        <v>-1.155E-3</v>
      </c>
      <c r="H262" s="10">
        <v>0</v>
      </c>
      <c r="I262" s="10">
        <v>0</v>
      </c>
      <c r="J262" s="10">
        <v>0</v>
      </c>
      <c r="K262" s="10">
        <v>8.5470000000000008E-3</v>
      </c>
      <c r="L262" s="10">
        <v>7.8549999999999991E-3</v>
      </c>
      <c r="M262" s="10">
        <v>0</v>
      </c>
      <c r="N262" s="10">
        <v>0.67371567288888889</v>
      </c>
      <c r="O262" s="10">
        <v>6.6406608147153712E-3</v>
      </c>
      <c r="P262" s="10">
        <v>7.7476393121784268E-2</v>
      </c>
      <c r="Q262" s="10">
        <v>0.50681900000000002</v>
      </c>
      <c r="R262" s="10">
        <v>0</v>
      </c>
      <c r="S262" s="10">
        <v>0</v>
      </c>
      <c r="T262" s="10">
        <v>0</v>
      </c>
      <c r="U262" s="10">
        <v>0</v>
      </c>
      <c r="V262" s="10">
        <v>0</v>
      </c>
      <c r="W262" s="10">
        <v>0</v>
      </c>
      <c r="X262" s="10">
        <v>0</v>
      </c>
      <c r="Y262" s="105">
        <v>10.789006012795388</v>
      </c>
      <c r="Z262" s="121">
        <v>5.2801036769332539</v>
      </c>
      <c r="AA262" s="10">
        <v>3.5801646309360002</v>
      </c>
      <c r="AB262" s="10">
        <v>2.9203940777000038E-2</v>
      </c>
      <c r="AC262" s="10">
        <v>-1.155E-3</v>
      </c>
      <c r="AD262" s="10">
        <v>0</v>
      </c>
      <c r="AE262" s="10">
        <v>0</v>
      </c>
      <c r="AF262" s="10">
        <v>0</v>
      </c>
      <c r="AG262" s="10">
        <v>0</v>
      </c>
      <c r="AH262" s="10">
        <v>5.9760000000000001E-2</v>
      </c>
      <c r="AI262" s="10">
        <v>0.80323177955555558</v>
      </c>
      <c r="AJ262" s="10">
        <v>6.5735657862719095E-3</v>
      </c>
      <c r="AK262" s="10">
        <v>2.2540053361379105E-2</v>
      </c>
      <c r="AL262" s="10">
        <v>0.46877999999999997</v>
      </c>
      <c r="AM262" s="10">
        <v>0</v>
      </c>
      <c r="AN262" s="10">
        <v>0</v>
      </c>
      <c r="AO262" s="10">
        <v>0</v>
      </c>
      <c r="AP262" s="78">
        <v>0</v>
      </c>
      <c r="AQ262" s="10">
        <v>0</v>
      </c>
      <c r="AR262" s="10">
        <v>0</v>
      </c>
      <c r="AS262" s="13">
        <v>0</v>
      </c>
      <c r="AT262" s="86">
        <v>10.249202647349463</v>
      </c>
      <c r="AU262" s="160">
        <v>-5.0032724498043378E-2</v>
      </c>
      <c r="AV262" s="84"/>
      <c r="AW262" s="25"/>
      <c r="AX262" s="24"/>
      <c r="AY262" s="60"/>
      <c r="AZ262" s="60"/>
      <c r="BA262" s="60"/>
      <c r="BB262" s="14"/>
    </row>
    <row r="263" spans="1:54" ht="12.75" customHeight="1" x14ac:dyDescent="0.2">
      <c r="A263" s="109" t="s">
        <v>1132</v>
      </c>
      <c r="B263" s="1" t="s">
        <v>407</v>
      </c>
      <c r="C263" s="54" t="s">
        <v>408</v>
      </c>
      <c r="D263" s="109">
        <v>11.487982195399999</v>
      </c>
      <c r="E263" s="10">
        <v>4.524841771917</v>
      </c>
      <c r="F263" s="10">
        <v>2.2553972095999866E-2</v>
      </c>
      <c r="G263" s="10">
        <v>-2.1835E-2</v>
      </c>
      <c r="H263" s="10">
        <v>0</v>
      </c>
      <c r="I263" s="10">
        <v>0</v>
      </c>
      <c r="J263" s="10">
        <v>0</v>
      </c>
      <c r="K263" s="10">
        <v>8.5470000000000008E-3</v>
      </c>
      <c r="L263" s="10">
        <v>7.8549999999999991E-3</v>
      </c>
      <c r="M263" s="10">
        <v>0</v>
      </c>
      <c r="N263" s="10">
        <v>2.1443018631111115</v>
      </c>
      <c r="O263" s="10">
        <v>7.094376081281246E-3</v>
      </c>
      <c r="P263" s="10">
        <v>7.4698095364946801E-2</v>
      </c>
      <c r="Q263" s="10">
        <v>0.62281900000000001</v>
      </c>
      <c r="R263" s="10">
        <v>0</v>
      </c>
      <c r="S263" s="10">
        <v>0</v>
      </c>
      <c r="T263" s="10">
        <v>0</v>
      </c>
      <c r="U263" s="10">
        <v>0</v>
      </c>
      <c r="V263" s="10">
        <v>0</v>
      </c>
      <c r="W263" s="10">
        <v>0</v>
      </c>
      <c r="X263" s="10">
        <v>0</v>
      </c>
      <c r="Y263" s="105">
        <v>18.878858273970334</v>
      </c>
      <c r="Z263" s="121">
        <v>11.616131011730307</v>
      </c>
      <c r="AA263" s="10">
        <v>3.8305978360740003</v>
      </c>
      <c r="AB263" s="10">
        <v>3.1575560934000185E-2</v>
      </c>
      <c r="AC263" s="10">
        <v>-2.1835E-2</v>
      </c>
      <c r="AD263" s="10">
        <v>0</v>
      </c>
      <c r="AE263" s="10">
        <v>0</v>
      </c>
      <c r="AF263" s="10">
        <v>0</v>
      </c>
      <c r="AG263" s="10">
        <v>0</v>
      </c>
      <c r="AH263" s="10">
        <v>0.124861</v>
      </c>
      <c r="AI263" s="10">
        <v>3.0626915253333338</v>
      </c>
      <c r="AJ263" s="10">
        <v>7.0226968646726531E-3</v>
      </c>
      <c r="AK263" s="10">
        <v>2.1175912598659502E-2</v>
      </c>
      <c r="AL263" s="10">
        <v>0.54808100000000004</v>
      </c>
      <c r="AM263" s="10">
        <v>0</v>
      </c>
      <c r="AN263" s="10">
        <v>0</v>
      </c>
      <c r="AO263" s="10">
        <v>0</v>
      </c>
      <c r="AP263" s="78">
        <v>0</v>
      </c>
      <c r="AQ263" s="10">
        <v>0</v>
      </c>
      <c r="AR263" s="10">
        <v>0</v>
      </c>
      <c r="AS263" s="13">
        <v>0</v>
      </c>
      <c r="AT263" s="86">
        <v>19.220301543534976</v>
      </c>
      <c r="AU263" s="160">
        <v>1.8086012650214946E-2</v>
      </c>
      <c r="AV263" s="84"/>
      <c r="AW263" s="25"/>
      <c r="AX263" s="24"/>
      <c r="AY263" s="60"/>
      <c r="AZ263" s="60"/>
      <c r="BA263" s="60"/>
      <c r="BB263" s="14"/>
    </row>
    <row r="264" spans="1:54" ht="12.75" customHeight="1" x14ac:dyDescent="0.2">
      <c r="A264" s="109" t="s">
        <v>1132</v>
      </c>
      <c r="B264" s="1" t="s">
        <v>409</v>
      </c>
      <c r="C264" s="54" t="s">
        <v>410</v>
      </c>
      <c r="D264" s="109">
        <v>3.0095002000000002</v>
      </c>
      <c r="E264" s="10">
        <v>2.638481705906</v>
      </c>
      <c r="F264" s="10">
        <v>1.2804939174000173E-2</v>
      </c>
      <c r="G264" s="10">
        <v>-2.3063E-2</v>
      </c>
      <c r="H264" s="10">
        <v>0</v>
      </c>
      <c r="I264" s="10">
        <v>0</v>
      </c>
      <c r="J264" s="10">
        <v>0</v>
      </c>
      <c r="K264" s="10">
        <v>8.5470000000000008E-3</v>
      </c>
      <c r="L264" s="10">
        <v>7.8549999999999991E-3</v>
      </c>
      <c r="M264" s="10">
        <v>0</v>
      </c>
      <c r="N264" s="10">
        <v>0.59480644533333338</v>
      </c>
      <c r="O264" s="10">
        <v>4.0840739140368884E-3</v>
      </c>
      <c r="P264" s="10">
        <v>5.6552550754685363E-2</v>
      </c>
      <c r="Q264" s="10">
        <v>0.187884</v>
      </c>
      <c r="R264" s="10">
        <v>0</v>
      </c>
      <c r="S264" s="10">
        <v>0</v>
      </c>
      <c r="T264" s="10">
        <v>0</v>
      </c>
      <c r="U264" s="10">
        <v>0</v>
      </c>
      <c r="V264" s="10">
        <v>0</v>
      </c>
      <c r="W264" s="10">
        <v>0</v>
      </c>
      <c r="X264" s="10">
        <v>0</v>
      </c>
      <c r="Y264" s="105">
        <v>6.4974529150820572</v>
      </c>
      <c r="Z264" s="121">
        <v>3.0211943469209674</v>
      </c>
      <c r="AA264" s="10">
        <v>2.2405950311909999</v>
      </c>
      <c r="AB264" s="10">
        <v>1.7926914843000005E-2</v>
      </c>
      <c r="AC264" s="10">
        <v>-2.3063E-2</v>
      </c>
      <c r="AD264" s="10">
        <v>0</v>
      </c>
      <c r="AE264" s="10">
        <v>0</v>
      </c>
      <c r="AF264" s="10">
        <v>0</v>
      </c>
      <c r="AG264" s="10">
        <v>0</v>
      </c>
      <c r="AH264" s="10">
        <v>3.2173E-2</v>
      </c>
      <c r="AI264" s="10">
        <v>0.96248359377777781</v>
      </c>
      <c r="AJ264" s="10">
        <v>4.0428097894153912E-3</v>
      </c>
      <c r="AK264" s="10">
        <v>1.1228705613067635E-2</v>
      </c>
      <c r="AL264" s="10">
        <v>0.16533800000000001</v>
      </c>
      <c r="AM264" s="10">
        <v>0</v>
      </c>
      <c r="AN264" s="10">
        <v>0</v>
      </c>
      <c r="AO264" s="10">
        <v>0</v>
      </c>
      <c r="AP264" s="78">
        <v>0</v>
      </c>
      <c r="AQ264" s="10">
        <v>0</v>
      </c>
      <c r="AR264" s="10">
        <v>0</v>
      </c>
      <c r="AS264" s="13">
        <v>0</v>
      </c>
      <c r="AT264" s="86">
        <v>6.4319194021352279</v>
      </c>
      <c r="AU264" s="160">
        <v>-1.008603121920456E-2</v>
      </c>
      <c r="AV264" s="84"/>
      <c r="AW264" s="25"/>
      <c r="AX264" s="24"/>
      <c r="AY264" s="60"/>
      <c r="AZ264" s="60"/>
      <c r="BA264" s="60"/>
      <c r="BB264" s="14"/>
    </row>
    <row r="265" spans="1:54" ht="12.75" customHeight="1" x14ac:dyDescent="0.2">
      <c r="A265" s="109" t="s">
        <v>1149</v>
      </c>
      <c r="B265" s="1" t="s">
        <v>411</v>
      </c>
      <c r="C265" s="54" t="s">
        <v>412</v>
      </c>
      <c r="D265" s="109">
        <v>109.1858</v>
      </c>
      <c r="E265" s="10">
        <v>47.474475571667</v>
      </c>
      <c r="F265" s="10">
        <v>0.21342139762500673</v>
      </c>
      <c r="G265" s="10">
        <v>0</v>
      </c>
      <c r="H265" s="10">
        <v>0</v>
      </c>
      <c r="I265" s="10">
        <v>0</v>
      </c>
      <c r="J265" s="10">
        <v>7.1221000000000007E-2</v>
      </c>
      <c r="K265" s="10">
        <v>8.5470000000000008E-3</v>
      </c>
      <c r="L265" s="10">
        <v>7.8549999999999991E-3</v>
      </c>
      <c r="M265" s="10">
        <v>0</v>
      </c>
      <c r="N265" s="10">
        <v>2.4398130055555556</v>
      </c>
      <c r="O265" s="10">
        <v>6.8731911273235968E-2</v>
      </c>
      <c r="P265" s="10">
        <v>8.7372823222056847E-2</v>
      </c>
      <c r="Q265" s="10">
        <v>0.87661</v>
      </c>
      <c r="R265" s="10">
        <v>0.1</v>
      </c>
      <c r="S265" s="10">
        <v>0</v>
      </c>
      <c r="T265" s="10">
        <v>0</v>
      </c>
      <c r="U265" s="10">
        <v>0.119353</v>
      </c>
      <c r="V265" s="10">
        <v>7.891</v>
      </c>
      <c r="W265" s="10">
        <v>0.97545700000000002</v>
      </c>
      <c r="X265" s="10">
        <v>4.8628159999999996</v>
      </c>
      <c r="Y265" s="105">
        <v>174.38247370934286</v>
      </c>
      <c r="Z265" s="121">
        <v>110.18374653836069</v>
      </c>
      <c r="AA265" s="10">
        <v>42.060522463074001</v>
      </c>
      <c r="AB265" s="10">
        <v>0.29878995667500047</v>
      </c>
      <c r="AC265" s="10">
        <v>0</v>
      </c>
      <c r="AD265" s="10">
        <v>0</v>
      </c>
      <c r="AE265" s="10">
        <v>0</v>
      </c>
      <c r="AF265" s="10">
        <v>4.7480666666666664E-2</v>
      </c>
      <c r="AG265" s="10">
        <v>0</v>
      </c>
      <c r="AH265" s="10">
        <v>1.200215</v>
      </c>
      <c r="AI265" s="10">
        <v>3.1382212699999998</v>
      </c>
      <c r="AJ265" s="10">
        <v>6.8037466899321802E-2</v>
      </c>
      <c r="AK265" s="10">
        <v>2.7904300075956154E-2</v>
      </c>
      <c r="AL265" s="10">
        <v>0.76446199999999997</v>
      </c>
      <c r="AM265" s="10">
        <v>0</v>
      </c>
      <c r="AN265" s="10">
        <v>0</v>
      </c>
      <c r="AO265" s="10">
        <v>8.9023000000000005E-2</v>
      </c>
      <c r="AP265" s="78">
        <v>7.891</v>
      </c>
      <c r="AQ265" s="10">
        <v>0.97545700000000002</v>
      </c>
      <c r="AR265" s="10">
        <v>10.689</v>
      </c>
      <c r="AS265" s="13">
        <v>0</v>
      </c>
      <c r="AT265" s="86">
        <v>177.43385966175163</v>
      </c>
      <c r="AU265" s="160">
        <v>1.7498237566550136E-2</v>
      </c>
      <c r="AV265" s="84"/>
      <c r="AW265" s="25"/>
      <c r="AX265" s="24"/>
      <c r="AY265" s="60"/>
      <c r="AZ265" s="60"/>
      <c r="BA265" s="60"/>
      <c r="BB265" s="14"/>
    </row>
    <row r="266" spans="1:54" ht="12.75" customHeight="1" x14ac:dyDescent="0.2">
      <c r="A266" s="109" t="s">
        <v>1132</v>
      </c>
      <c r="B266" s="1" t="s">
        <v>413</v>
      </c>
      <c r="C266" s="54" t="s">
        <v>414</v>
      </c>
      <c r="D266" s="109">
        <v>3.7078319999999998</v>
      </c>
      <c r="E266" s="10">
        <v>2.8976866984009999</v>
      </c>
      <c r="F266" s="10">
        <v>1.4221769103999716E-2</v>
      </c>
      <c r="G266" s="10">
        <v>-3.8316999999999997E-2</v>
      </c>
      <c r="H266" s="10">
        <v>0</v>
      </c>
      <c r="I266" s="10">
        <v>0</v>
      </c>
      <c r="J266" s="10">
        <v>0</v>
      </c>
      <c r="K266" s="10">
        <v>8.5470000000000008E-3</v>
      </c>
      <c r="L266" s="10">
        <v>7.8549999999999991E-3</v>
      </c>
      <c r="M266" s="10">
        <v>0</v>
      </c>
      <c r="N266" s="10">
        <v>0.5436198968888889</v>
      </c>
      <c r="O266" s="10">
        <v>4.5238056799745694E-3</v>
      </c>
      <c r="P266" s="10">
        <v>5.8043574234012144E-2</v>
      </c>
      <c r="Q266" s="10">
        <v>0.191359</v>
      </c>
      <c r="R266" s="10">
        <v>0</v>
      </c>
      <c r="S266" s="10">
        <v>0</v>
      </c>
      <c r="T266" s="10">
        <v>0</v>
      </c>
      <c r="U266" s="10">
        <v>0</v>
      </c>
      <c r="V266" s="10">
        <v>0</v>
      </c>
      <c r="W266" s="10">
        <v>0</v>
      </c>
      <c r="X266" s="10">
        <v>0</v>
      </c>
      <c r="Y266" s="105">
        <v>7.3953717443078757</v>
      </c>
      <c r="Z266" s="121">
        <v>3.7373664806828768</v>
      </c>
      <c r="AA266" s="10">
        <v>2.4713836076039999</v>
      </c>
      <c r="AB266" s="10">
        <v>1.9910476744999878E-2</v>
      </c>
      <c r="AC266" s="10">
        <v>-3.8316999999999997E-2</v>
      </c>
      <c r="AD266" s="10">
        <v>0</v>
      </c>
      <c r="AE266" s="10">
        <v>0</v>
      </c>
      <c r="AF266" s="10">
        <v>0</v>
      </c>
      <c r="AG266" s="10">
        <v>0</v>
      </c>
      <c r="AH266" s="10">
        <v>4.0405000000000003E-2</v>
      </c>
      <c r="AI266" s="10">
        <v>0.75166248355555554</v>
      </c>
      <c r="AJ266" s="10">
        <v>4.4780986518279135E-3</v>
      </c>
      <c r="AK266" s="10">
        <v>1.2141161627566049E-2</v>
      </c>
      <c r="AL266" s="10">
        <v>0.16839599999999999</v>
      </c>
      <c r="AM266" s="10">
        <v>0</v>
      </c>
      <c r="AN266" s="10">
        <v>0</v>
      </c>
      <c r="AO266" s="10">
        <v>0</v>
      </c>
      <c r="AP266" s="78">
        <v>0</v>
      </c>
      <c r="AQ266" s="10">
        <v>0</v>
      </c>
      <c r="AR266" s="10">
        <v>0</v>
      </c>
      <c r="AS266" s="13">
        <v>0</v>
      </c>
      <c r="AT266" s="86">
        <v>7.1674263088668262</v>
      </c>
      <c r="AU266" s="160">
        <v>-3.0822714979337751E-2</v>
      </c>
      <c r="AV266" s="84"/>
      <c r="AW266" s="25"/>
      <c r="AX266" s="24"/>
      <c r="AY266" s="60"/>
      <c r="AZ266" s="60"/>
      <c r="BA266" s="60"/>
      <c r="BB266" s="14"/>
    </row>
    <row r="267" spans="1:54" ht="12.75" customHeight="1" x14ac:dyDescent="0.2">
      <c r="A267" s="109" t="s">
        <v>1154</v>
      </c>
      <c r="B267" s="1" t="s">
        <v>415</v>
      </c>
      <c r="C267" s="54" t="s">
        <v>416</v>
      </c>
      <c r="D267" s="109">
        <v>67.179188999999994</v>
      </c>
      <c r="E267" s="10">
        <v>122.671996065399</v>
      </c>
      <c r="F267" s="10">
        <v>0.58009759509100023</v>
      </c>
      <c r="G267" s="10">
        <v>0</v>
      </c>
      <c r="H267" s="10">
        <v>0</v>
      </c>
      <c r="I267" s="10">
        <v>0</v>
      </c>
      <c r="J267" s="10">
        <v>5.0016000000000005E-2</v>
      </c>
      <c r="K267" s="10">
        <v>8.5470000000000008E-3</v>
      </c>
      <c r="L267" s="10">
        <v>7.8549999999999991E-3</v>
      </c>
      <c r="M267" s="10">
        <v>0</v>
      </c>
      <c r="N267" s="10">
        <v>2.6303344922222225</v>
      </c>
      <c r="O267" s="10">
        <v>0.18247031990497831</v>
      </c>
      <c r="P267" s="10">
        <v>0.15540301005550519</v>
      </c>
      <c r="Q267" s="10">
        <v>1.751125</v>
      </c>
      <c r="R267" s="10">
        <v>0</v>
      </c>
      <c r="S267" s="10">
        <v>0</v>
      </c>
      <c r="T267" s="10">
        <v>0</v>
      </c>
      <c r="U267" s="10">
        <v>0.20017799999999999</v>
      </c>
      <c r="V267" s="10">
        <v>14.776999999999999</v>
      </c>
      <c r="W267" s="10">
        <v>1.0350269999999999</v>
      </c>
      <c r="X267" s="10">
        <v>7.4847390000000003</v>
      </c>
      <c r="Y267" s="105">
        <v>218.71397748267268</v>
      </c>
      <c r="Z267" s="121">
        <v>67.133680708050832</v>
      </c>
      <c r="AA267" s="10">
        <v>104.14411371132699</v>
      </c>
      <c r="AB267" s="10">
        <v>0.81213663312800233</v>
      </c>
      <c r="AC267" s="10">
        <v>0</v>
      </c>
      <c r="AD267" s="10">
        <v>0</v>
      </c>
      <c r="AE267" s="10">
        <v>0</v>
      </c>
      <c r="AF267" s="10">
        <v>3.3344000000000006E-2</v>
      </c>
      <c r="AG267" s="10">
        <v>0</v>
      </c>
      <c r="AH267" s="10">
        <v>0.81299699999999997</v>
      </c>
      <c r="AI267" s="10">
        <v>3.2564036411111115</v>
      </c>
      <c r="AJ267" s="10">
        <v>0.18062670047526996</v>
      </c>
      <c r="AK267" s="10">
        <v>6.4595550780990191E-2</v>
      </c>
      <c r="AL267" s="10">
        <v>1.5321959999999999</v>
      </c>
      <c r="AM267" s="10">
        <v>0</v>
      </c>
      <c r="AN267" s="10">
        <v>0</v>
      </c>
      <c r="AO267" s="10">
        <v>0.18582599999999999</v>
      </c>
      <c r="AP267" s="78">
        <v>14.776999999999999</v>
      </c>
      <c r="AQ267" s="10">
        <v>1.0350269999999999</v>
      </c>
      <c r="AR267" s="10">
        <v>15.125</v>
      </c>
      <c r="AS267" s="13">
        <v>0</v>
      </c>
      <c r="AT267" s="86">
        <v>209.09294694487318</v>
      </c>
      <c r="AU267" s="160">
        <v>-4.3989097763821296E-2</v>
      </c>
      <c r="AV267" s="84"/>
      <c r="AW267" s="25"/>
      <c r="AX267" s="24"/>
      <c r="AY267" s="60"/>
      <c r="AZ267" s="60"/>
      <c r="BA267" s="60"/>
      <c r="BB267" s="14"/>
    </row>
    <row r="268" spans="1:54" ht="12.75" customHeight="1" x14ac:dyDescent="0.2">
      <c r="A268" s="109" t="s">
        <v>1132</v>
      </c>
      <c r="B268" s="1" t="s">
        <v>417</v>
      </c>
      <c r="C268" s="54" t="s">
        <v>418</v>
      </c>
      <c r="D268" s="109">
        <v>6.1258520000000001</v>
      </c>
      <c r="E268" s="10">
        <v>3.2903000373570004</v>
      </c>
      <c r="F268" s="10">
        <v>1.6429847146999556E-2</v>
      </c>
      <c r="G268" s="10">
        <v>-0.108099</v>
      </c>
      <c r="H268" s="10">
        <v>0</v>
      </c>
      <c r="I268" s="10">
        <v>0</v>
      </c>
      <c r="J268" s="10">
        <v>0</v>
      </c>
      <c r="K268" s="10">
        <v>8.5470000000000008E-3</v>
      </c>
      <c r="L268" s="10">
        <v>7.8549999999999991E-3</v>
      </c>
      <c r="M268" s="10">
        <v>0</v>
      </c>
      <c r="N268" s="10">
        <v>0.59575419644444449</v>
      </c>
      <c r="O268" s="10">
        <v>5.1680260190941109E-3</v>
      </c>
      <c r="P268" s="10">
        <v>6.4668840726424467E-2</v>
      </c>
      <c r="Q268" s="10">
        <v>0.33249000000000001</v>
      </c>
      <c r="R268" s="10">
        <v>0</v>
      </c>
      <c r="S268" s="10">
        <v>0</v>
      </c>
      <c r="T268" s="10">
        <v>0</v>
      </c>
      <c r="U268" s="10">
        <v>0</v>
      </c>
      <c r="V268" s="10">
        <v>0</v>
      </c>
      <c r="W268" s="10">
        <v>0</v>
      </c>
      <c r="X268" s="10">
        <v>0</v>
      </c>
      <c r="Y268" s="105">
        <v>10.338965947693964</v>
      </c>
      <c r="Z268" s="121">
        <v>6.1597872400825304</v>
      </c>
      <c r="AA268" s="10">
        <v>2.778800446625</v>
      </c>
      <c r="AB268" s="10">
        <v>2.3001786007000133E-2</v>
      </c>
      <c r="AC268" s="10">
        <v>-0.108099</v>
      </c>
      <c r="AD268" s="10">
        <v>0</v>
      </c>
      <c r="AE268" s="10">
        <v>0</v>
      </c>
      <c r="AF268" s="10">
        <v>0</v>
      </c>
      <c r="AG268" s="10">
        <v>0</v>
      </c>
      <c r="AH268" s="10">
        <v>6.7452999999999999E-2</v>
      </c>
      <c r="AI268" s="10">
        <v>1.0535735262222226</v>
      </c>
      <c r="AJ268" s="10">
        <v>5.1158100028839025E-3</v>
      </c>
      <c r="AK268" s="10">
        <v>1.5299267571349109E-2</v>
      </c>
      <c r="AL268" s="10">
        <v>0.29259099999999999</v>
      </c>
      <c r="AM268" s="10">
        <v>0</v>
      </c>
      <c r="AN268" s="10">
        <v>0</v>
      </c>
      <c r="AO268" s="10">
        <v>0</v>
      </c>
      <c r="AP268" s="78">
        <v>0</v>
      </c>
      <c r="AQ268" s="10">
        <v>0</v>
      </c>
      <c r="AR268" s="10">
        <v>0</v>
      </c>
      <c r="AS268" s="13">
        <v>0</v>
      </c>
      <c r="AT268" s="86">
        <v>10.287523076510988</v>
      </c>
      <c r="AU268" s="160">
        <v>-4.9756301977617184E-3</v>
      </c>
      <c r="AV268" s="84"/>
      <c r="AW268" s="25"/>
      <c r="AX268" s="24"/>
      <c r="AY268" s="60"/>
      <c r="AZ268" s="60"/>
      <c r="BA268" s="60"/>
      <c r="BB268" s="14"/>
    </row>
    <row r="269" spans="1:54" ht="12.75" customHeight="1" x14ac:dyDescent="0.2">
      <c r="A269" s="109" t="s">
        <v>1132</v>
      </c>
      <c r="B269" s="1" t="s">
        <v>419</v>
      </c>
      <c r="C269" s="54" t="s">
        <v>420</v>
      </c>
      <c r="D269" s="109">
        <v>4.6174549999999996</v>
      </c>
      <c r="E269" s="10">
        <v>4.2304475297049997</v>
      </c>
      <c r="F269" s="10">
        <v>2.0606352888999507E-2</v>
      </c>
      <c r="G269" s="10">
        <v>-8.3289999999999996E-3</v>
      </c>
      <c r="H269" s="10">
        <v>0</v>
      </c>
      <c r="I269" s="10">
        <v>0</v>
      </c>
      <c r="J269" s="10">
        <v>0</v>
      </c>
      <c r="K269" s="10">
        <v>8.5470000000000008E-3</v>
      </c>
      <c r="L269" s="10">
        <v>7.8549999999999991E-3</v>
      </c>
      <c r="M269" s="10">
        <v>0</v>
      </c>
      <c r="N269" s="10">
        <v>0.53839017688888891</v>
      </c>
      <c r="O269" s="10">
        <v>6.5561768092525655E-3</v>
      </c>
      <c r="P269" s="10">
        <v>7.3477205698483053E-2</v>
      </c>
      <c r="Q269" s="10">
        <v>0.45047399999999999</v>
      </c>
      <c r="R269" s="10">
        <v>0</v>
      </c>
      <c r="S269" s="10">
        <v>0</v>
      </c>
      <c r="T269" s="10">
        <v>0</v>
      </c>
      <c r="U269" s="10">
        <v>0</v>
      </c>
      <c r="V269" s="10">
        <v>0</v>
      </c>
      <c r="W269" s="10">
        <v>0</v>
      </c>
      <c r="X269" s="10">
        <v>0</v>
      </c>
      <c r="Y269" s="105">
        <v>9.9454794419906225</v>
      </c>
      <c r="Z269" s="121">
        <v>4.6114075173812559</v>
      </c>
      <c r="AA269" s="10">
        <v>3.5836966384209998</v>
      </c>
      <c r="AB269" s="10">
        <v>2.8848894045999971E-2</v>
      </c>
      <c r="AC269" s="10">
        <v>-8.3289999999999996E-3</v>
      </c>
      <c r="AD269" s="10">
        <v>0</v>
      </c>
      <c r="AE269" s="10">
        <v>0</v>
      </c>
      <c r="AF269" s="10">
        <v>0</v>
      </c>
      <c r="AG269" s="10">
        <v>0</v>
      </c>
      <c r="AH269" s="10">
        <v>5.4454000000000002E-2</v>
      </c>
      <c r="AI269" s="10">
        <v>0.78005986933333338</v>
      </c>
      <c r="AJ269" s="10">
        <v>6.4899353791041687E-3</v>
      </c>
      <c r="AK269" s="10">
        <v>2.0407908991072893E-2</v>
      </c>
      <c r="AL269" s="10">
        <v>0.39641700000000002</v>
      </c>
      <c r="AM269" s="10">
        <v>0</v>
      </c>
      <c r="AN269" s="10">
        <v>0</v>
      </c>
      <c r="AO269" s="10">
        <v>0</v>
      </c>
      <c r="AP269" s="78">
        <v>0</v>
      </c>
      <c r="AQ269" s="10">
        <v>0</v>
      </c>
      <c r="AR269" s="10">
        <v>0</v>
      </c>
      <c r="AS269" s="13">
        <v>0</v>
      </c>
      <c r="AT269" s="86">
        <v>9.4734527635517658</v>
      </c>
      <c r="AU269" s="160">
        <v>-4.7461430209781712E-2</v>
      </c>
      <c r="AV269" s="84"/>
      <c r="AW269" s="25"/>
      <c r="AX269" s="24"/>
      <c r="AY269" s="60"/>
      <c r="AZ269" s="60"/>
      <c r="BA269" s="60"/>
      <c r="BB269" s="14"/>
    </row>
    <row r="270" spans="1:54" ht="12.75" customHeight="1" x14ac:dyDescent="0.2">
      <c r="A270" s="109" t="s">
        <v>1132</v>
      </c>
      <c r="B270" s="1" t="s">
        <v>421</v>
      </c>
      <c r="C270" s="54" t="s">
        <v>422</v>
      </c>
      <c r="D270" s="109">
        <v>6.4037401599999999</v>
      </c>
      <c r="E270" s="10">
        <v>4.6522025787760004</v>
      </c>
      <c r="F270" s="10">
        <v>2.2457968741000631E-2</v>
      </c>
      <c r="G270" s="10">
        <v>-0.12537899999999999</v>
      </c>
      <c r="H270" s="10">
        <v>0</v>
      </c>
      <c r="I270" s="10">
        <v>0</v>
      </c>
      <c r="J270" s="10">
        <v>0</v>
      </c>
      <c r="K270" s="10">
        <v>8.5470000000000008E-3</v>
      </c>
      <c r="L270" s="10">
        <v>7.8549999999999991E-3</v>
      </c>
      <c r="M270" s="10">
        <v>0</v>
      </c>
      <c r="N270" s="10">
        <v>1.0248044373333334</v>
      </c>
      <c r="O270" s="10">
        <v>7.1731358898958642E-3</v>
      </c>
      <c r="P270" s="10">
        <v>7.5152528913993474E-2</v>
      </c>
      <c r="Q270" s="10">
        <v>0.49327599999999999</v>
      </c>
      <c r="R270" s="10">
        <v>0</v>
      </c>
      <c r="S270" s="10">
        <v>0</v>
      </c>
      <c r="T270" s="10">
        <v>0</v>
      </c>
      <c r="U270" s="10">
        <v>0</v>
      </c>
      <c r="V270" s="10">
        <v>0</v>
      </c>
      <c r="W270" s="10">
        <v>0</v>
      </c>
      <c r="X270" s="10">
        <v>0</v>
      </c>
      <c r="Y270" s="105">
        <v>12.569829809654223</v>
      </c>
      <c r="Z270" s="121">
        <v>6.4476053917786045</v>
      </c>
      <c r="AA270" s="10">
        <v>3.9561645458379999</v>
      </c>
      <c r="AB270" s="10">
        <v>3.1441156238000374E-2</v>
      </c>
      <c r="AC270" s="10">
        <v>-0.12537899999999999</v>
      </c>
      <c r="AD270" s="10">
        <v>0</v>
      </c>
      <c r="AE270" s="10">
        <v>0</v>
      </c>
      <c r="AF270" s="10">
        <v>0</v>
      </c>
      <c r="AG270" s="10">
        <v>0</v>
      </c>
      <c r="AH270" s="10">
        <v>7.3314000000000004E-2</v>
      </c>
      <c r="AI270" s="10">
        <v>1.3218798062222223</v>
      </c>
      <c r="AJ270" s="10">
        <v>7.1006609103735126E-3</v>
      </c>
      <c r="AK270" s="10">
        <v>2.0810319363874927E-2</v>
      </c>
      <c r="AL270" s="10">
        <v>0.43319999999999997</v>
      </c>
      <c r="AM270" s="10">
        <v>0</v>
      </c>
      <c r="AN270" s="10">
        <v>0</v>
      </c>
      <c r="AO270" s="10">
        <v>0</v>
      </c>
      <c r="AP270" s="78">
        <v>0</v>
      </c>
      <c r="AQ270" s="10">
        <v>0</v>
      </c>
      <c r="AR270" s="10">
        <v>0</v>
      </c>
      <c r="AS270" s="13">
        <v>0</v>
      </c>
      <c r="AT270" s="86">
        <v>12.166136880351075</v>
      </c>
      <c r="AU270" s="160">
        <v>-3.2116021888625133E-2</v>
      </c>
      <c r="AV270" s="84"/>
      <c r="AW270" s="25"/>
      <c r="AX270" s="24"/>
      <c r="AY270" s="60"/>
      <c r="AZ270" s="60"/>
      <c r="BA270" s="60"/>
      <c r="BB270" s="14"/>
    </row>
    <row r="271" spans="1:54" ht="12.75" customHeight="1" x14ac:dyDescent="0.2">
      <c r="A271" s="109" t="s">
        <v>1154</v>
      </c>
      <c r="B271" s="1" t="s">
        <v>423</v>
      </c>
      <c r="C271" s="54" t="s">
        <v>424</v>
      </c>
      <c r="D271" s="109">
        <v>80.438119999999998</v>
      </c>
      <c r="E271" s="10">
        <v>128.21127279805</v>
      </c>
      <c r="F271" s="10">
        <v>0.60696892338100072</v>
      </c>
      <c r="G271" s="10">
        <v>-0.41305999999999998</v>
      </c>
      <c r="H271" s="10">
        <v>0</v>
      </c>
      <c r="I271" s="10">
        <v>0</v>
      </c>
      <c r="J271" s="10">
        <v>3.6057000000000006E-2</v>
      </c>
      <c r="K271" s="10">
        <v>8.5470000000000008E-3</v>
      </c>
      <c r="L271" s="10">
        <v>7.8549999999999991E-3</v>
      </c>
      <c r="M271" s="10">
        <v>0</v>
      </c>
      <c r="N271" s="10">
        <v>3.9647983399999998</v>
      </c>
      <c r="O271" s="10">
        <v>0.19223472926368376</v>
      </c>
      <c r="P271" s="10">
        <v>0.15645352082416489</v>
      </c>
      <c r="Q271" s="10">
        <v>1.8323449999999999</v>
      </c>
      <c r="R271" s="10">
        <v>0</v>
      </c>
      <c r="S271" s="10">
        <v>0</v>
      </c>
      <c r="T271" s="10">
        <v>0</v>
      </c>
      <c r="U271" s="10">
        <v>0.24296899999999999</v>
      </c>
      <c r="V271" s="10">
        <v>14.176</v>
      </c>
      <c r="W271" s="10">
        <v>1.2974490000000001</v>
      </c>
      <c r="X271" s="10">
        <v>9.0827729999999995</v>
      </c>
      <c r="Y271" s="105">
        <v>239.84078331151881</v>
      </c>
      <c r="Z271" s="121">
        <v>81.165144524779421</v>
      </c>
      <c r="AA271" s="10">
        <v>108.710537321659</v>
      </c>
      <c r="AB271" s="10">
        <v>0.84975649273300169</v>
      </c>
      <c r="AC271" s="10">
        <v>-0.41305999999999998</v>
      </c>
      <c r="AD271" s="10">
        <v>0</v>
      </c>
      <c r="AE271" s="10">
        <v>0</v>
      </c>
      <c r="AF271" s="10">
        <v>2.4038000000000004E-2</v>
      </c>
      <c r="AG271" s="10">
        <v>0</v>
      </c>
      <c r="AH271" s="10">
        <v>0.98916300000000001</v>
      </c>
      <c r="AI271" s="10">
        <v>5.0202410000000004</v>
      </c>
      <c r="AJ271" s="10">
        <v>0.19029245348908211</v>
      </c>
      <c r="AK271" s="10">
        <v>6.3966607947696791E-2</v>
      </c>
      <c r="AL271" s="10">
        <v>1.7632190000000001</v>
      </c>
      <c r="AM271" s="10">
        <v>0</v>
      </c>
      <c r="AN271" s="10">
        <v>0</v>
      </c>
      <c r="AO271" s="10">
        <v>0.181226</v>
      </c>
      <c r="AP271" s="78">
        <v>14.176</v>
      </c>
      <c r="AQ271" s="10">
        <v>1.2974490000000001</v>
      </c>
      <c r="AR271" s="10">
        <v>18.350000000000001</v>
      </c>
      <c r="AS271" s="13">
        <v>0</v>
      </c>
      <c r="AT271" s="86">
        <v>232.36797340060818</v>
      </c>
      <c r="AU271" s="160">
        <v>-3.1157377855977553E-2</v>
      </c>
      <c r="AV271" s="84"/>
      <c r="AW271" s="25"/>
      <c r="AX271" s="24"/>
      <c r="AY271" s="60"/>
      <c r="AZ271" s="60"/>
      <c r="BA271" s="60"/>
      <c r="BB271" s="14"/>
    </row>
    <row r="272" spans="1:54" ht="12.75" customHeight="1" x14ac:dyDescent="0.2">
      <c r="A272" s="109" t="s">
        <v>1132</v>
      </c>
      <c r="B272" s="1" t="s">
        <v>425</v>
      </c>
      <c r="C272" s="54" t="s">
        <v>426</v>
      </c>
      <c r="D272" s="109">
        <v>5.63673</v>
      </c>
      <c r="E272" s="10">
        <v>4.6856259144339996</v>
      </c>
      <c r="F272" s="10">
        <v>2.2826252611000093E-2</v>
      </c>
      <c r="G272" s="10">
        <v>-6.4839999999999995E-2</v>
      </c>
      <c r="H272" s="10">
        <v>0</v>
      </c>
      <c r="I272" s="10">
        <v>0</v>
      </c>
      <c r="J272" s="10">
        <v>0</v>
      </c>
      <c r="K272" s="10">
        <v>8.5470000000000008E-3</v>
      </c>
      <c r="L272" s="10">
        <v>7.8549999999999991E-3</v>
      </c>
      <c r="M272" s="10">
        <v>0</v>
      </c>
      <c r="N272" s="10">
        <v>1.7977722808888887</v>
      </c>
      <c r="O272" s="10">
        <v>7.2634898124736644E-3</v>
      </c>
      <c r="P272" s="10">
        <v>7.4869913858716219E-2</v>
      </c>
      <c r="Q272" s="10">
        <v>0.52817199999999997</v>
      </c>
      <c r="R272" s="10">
        <v>0</v>
      </c>
      <c r="S272" s="10">
        <v>0</v>
      </c>
      <c r="T272" s="10">
        <v>0</v>
      </c>
      <c r="U272" s="10">
        <v>0</v>
      </c>
      <c r="V272" s="10">
        <v>0</v>
      </c>
      <c r="W272" s="10">
        <v>0</v>
      </c>
      <c r="X272" s="10">
        <v>0</v>
      </c>
      <c r="Y272" s="105">
        <v>12.704821851605077</v>
      </c>
      <c r="Z272" s="121">
        <v>5.696904528737285</v>
      </c>
      <c r="AA272" s="10">
        <v>3.9658196634769998</v>
      </c>
      <c r="AB272" s="10">
        <v>3.1956753657000139E-2</v>
      </c>
      <c r="AC272" s="10">
        <v>-6.4839999999999995E-2</v>
      </c>
      <c r="AD272" s="10">
        <v>0</v>
      </c>
      <c r="AE272" s="10">
        <v>0</v>
      </c>
      <c r="AF272" s="10">
        <v>0</v>
      </c>
      <c r="AG272" s="10">
        <v>0</v>
      </c>
      <c r="AH272" s="10">
        <v>6.2916E-2</v>
      </c>
      <c r="AI272" s="10">
        <v>2.438779182222222</v>
      </c>
      <c r="AJ272" s="10">
        <v>7.190101926965827E-3</v>
      </c>
      <c r="AK272" s="10">
        <v>2.1134374935223695E-2</v>
      </c>
      <c r="AL272" s="10">
        <v>0.46479100000000001</v>
      </c>
      <c r="AM272" s="10">
        <v>0</v>
      </c>
      <c r="AN272" s="10">
        <v>0</v>
      </c>
      <c r="AO272" s="10">
        <v>0</v>
      </c>
      <c r="AP272" s="78">
        <v>0</v>
      </c>
      <c r="AQ272" s="10">
        <v>0</v>
      </c>
      <c r="AR272" s="10">
        <v>0</v>
      </c>
      <c r="AS272" s="13">
        <v>0</v>
      </c>
      <c r="AT272" s="86">
        <v>12.624651604955696</v>
      </c>
      <c r="AU272" s="160">
        <v>-6.3102220232432761E-3</v>
      </c>
      <c r="AV272" s="84"/>
      <c r="AW272" s="25"/>
      <c r="AX272" s="24"/>
      <c r="AY272" s="60"/>
      <c r="AZ272" s="60"/>
      <c r="BA272" s="60"/>
      <c r="BB272" s="14"/>
    </row>
    <row r="273" spans="1:54" ht="12.75" customHeight="1" x14ac:dyDescent="0.2">
      <c r="A273" s="109" t="s">
        <v>1132</v>
      </c>
      <c r="B273" s="1" t="s">
        <v>427</v>
      </c>
      <c r="C273" s="54" t="s">
        <v>428</v>
      </c>
      <c r="D273" s="109">
        <v>4.4110820000000004</v>
      </c>
      <c r="E273" s="10">
        <v>3.5525681933220001</v>
      </c>
      <c r="F273" s="10">
        <v>1.7523695958999917E-2</v>
      </c>
      <c r="G273" s="10">
        <v>0</v>
      </c>
      <c r="H273" s="10">
        <v>0</v>
      </c>
      <c r="I273" s="10">
        <v>0</v>
      </c>
      <c r="J273" s="10">
        <v>0</v>
      </c>
      <c r="K273" s="10">
        <v>8.5470000000000008E-3</v>
      </c>
      <c r="L273" s="10">
        <v>7.8549999999999991E-3</v>
      </c>
      <c r="M273" s="10">
        <v>0</v>
      </c>
      <c r="N273" s="10">
        <v>1.2939943528888889</v>
      </c>
      <c r="O273" s="10">
        <v>5.5120973343694771E-3</v>
      </c>
      <c r="P273" s="10">
        <v>6.2788479053543206E-2</v>
      </c>
      <c r="Q273" s="10">
        <v>0.37272</v>
      </c>
      <c r="R273" s="10">
        <v>0</v>
      </c>
      <c r="S273" s="10">
        <v>0</v>
      </c>
      <c r="T273" s="10">
        <v>0</v>
      </c>
      <c r="U273" s="10">
        <v>0</v>
      </c>
      <c r="V273" s="10">
        <v>0</v>
      </c>
      <c r="W273" s="10">
        <v>0</v>
      </c>
      <c r="X273" s="10">
        <v>0</v>
      </c>
      <c r="Y273" s="105">
        <v>9.7325908185578012</v>
      </c>
      <c r="Z273" s="121">
        <v>4.4050963420232137</v>
      </c>
      <c r="AA273" s="10">
        <v>3.0040650478869999</v>
      </c>
      <c r="AB273" s="10">
        <v>2.4533174341999926E-2</v>
      </c>
      <c r="AC273" s="10">
        <v>0</v>
      </c>
      <c r="AD273" s="10">
        <v>0</v>
      </c>
      <c r="AE273" s="10">
        <v>0</v>
      </c>
      <c r="AF273" s="10">
        <v>0</v>
      </c>
      <c r="AG273" s="10">
        <v>0</v>
      </c>
      <c r="AH273" s="10">
        <v>4.6454000000000002E-2</v>
      </c>
      <c r="AI273" s="10">
        <v>1.5040757360000001</v>
      </c>
      <c r="AJ273" s="10">
        <v>5.4564049360146145E-3</v>
      </c>
      <c r="AK273" s="10">
        <v>1.4524036275933494E-2</v>
      </c>
      <c r="AL273" s="10">
        <v>0.32799400000000001</v>
      </c>
      <c r="AM273" s="10">
        <v>0</v>
      </c>
      <c r="AN273" s="10">
        <v>0</v>
      </c>
      <c r="AO273" s="10">
        <v>0</v>
      </c>
      <c r="AP273" s="78">
        <v>0</v>
      </c>
      <c r="AQ273" s="10">
        <v>0</v>
      </c>
      <c r="AR273" s="10">
        <v>0</v>
      </c>
      <c r="AS273" s="13">
        <v>0</v>
      </c>
      <c r="AT273" s="86">
        <v>9.3321987414641612</v>
      </c>
      <c r="AU273" s="160">
        <v>-4.1139310647909377E-2</v>
      </c>
      <c r="AV273" s="84"/>
      <c r="AW273" s="25"/>
      <c r="AX273" s="24"/>
      <c r="AY273" s="60"/>
      <c r="AZ273" s="60"/>
      <c r="BA273" s="60"/>
      <c r="BB273" s="14"/>
    </row>
    <row r="274" spans="1:54" ht="12.75" customHeight="1" x14ac:dyDescent="0.2">
      <c r="A274" s="109" t="s">
        <v>1132</v>
      </c>
      <c r="B274" s="1" t="s">
        <v>429</v>
      </c>
      <c r="C274" s="54" t="s">
        <v>430</v>
      </c>
      <c r="D274" s="109">
        <v>5.3587400000000001</v>
      </c>
      <c r="E274" s="10">
        <v>4.5589222590530003</v>
      </c>
      <c r="F274" s="10">
        <v>2.2542281238999217E-2</v>
      </c>
      <c r="G274" s="10">
        <v>-0.12810299999999999</v>
      </c>
      <c r="H274" s="10">
        <v>0</v>
      </c>
      <c r="I274" s="10">
        <v>0</v>
      </c>
      <c r="J274" s="10">
        <v>0</v>
      </c>
      <c r="K274" s="10">
        <v>8.5470000000000008E-3</v>
      </c>
      <c r="L274" s="10">
        <v>7.8549999999999991E-3</v>
      </c>
      <c r="M274" s="10">
        <v>0</v>
      </c>
      <c r="N274" s="10">
        <v>1.467214800888889</v>
      </c>
      <c r="O274" s="10">
        <v>7.0906987095787676E-3</v>
      </c>
      <c r="P274" s="10">
        <v>6.7316069829855732E-2</v>
      </c>
      <c r="Q274" s="10">
        <v>0.38223499999999999</v>
      </c>
      <c r="R274" s="10">
        <v>0</v>
      </c>
      <c r="S274" s="10">
        <v>0</v>
      </c>
      <c r="T274" s="10">
        <v>0</v>
      </c>
      <c r="U274" s="10">
        <v>0</v>
      </c>
      <c r="V274" s="10">
        <v>0</v>
      </c>
      <c r="W274" s="10">
        <v>0</v>
      </c>
      <c r="X274" s="10">
        <v>0</v>
      </c>
      <c r="Y274" s="105">
        <v>11.752360109720323</v>
      </c>
      <c r="Z274" s="121">
        <v>5.4070379727919144</v>
      </c>
      <c r="AA274" s="10">
        <v>3.843475747816</v>
      </c>
      <c r="AB274" s="10">
        <v>3.1559193733999971E-2</v>
      </c>
      <c r="AC274" s="10">
        <v>-0.12810299999999999</v>
      </c>
      <c r="AD274" s="10">
        <v>0</v>
      </c>
      <c r="AE274" s="10">
        <v>0</v>
      </c>
      <c r="AF274" s="10">
        <v>0</v>
      </c>
      <c r="AG274" s="10">
        <v>0</v>
      </c>
      <c r="AH274" s="10">
        <v>5.8597000000000003E-2</v>
      </c>
      <c r="AI274" s="10">
        <v>1.8637269075555556</v>
      </c>
      <c r="AJ274" s="10">
        <v>7.0190566479109038E-3</v>
      </c>
      <c r="AK274" s="10">
        <v>1.6797100250759964E-2</v>
      </c>
      <c r="AL274" s="10">
        <v>0.33636700000000003</v>
      </c>
      <c r="AM274" s="10">
        <v>0</v>
      </c>
      <c r="AN274" s="10">
        <v>0</v>
      </c>
      <c r="AO274" s="10">
        <v>0</v>
      </c>
      <c r="AP274" s="78">
        <v>0</v>
      </c>
      <c r="AQ274" s="10">
        <v>0</v>
      </c>
      <c r="AR274" s="10">
        <v>0</v>
      </c>
      <c r="AS274" s="13">
        <v>0</v>
      </c>
      <c r="AT274" s="86">
        <v>11.43647697879614</v>
      </c>
      <c r="AU274" s="160">
        <v>-2.6878271936452789E-2</v>
      </c>
      <c r="AV274" s="84"/>
      <c r="AW274" s="25"/>
      <c r="AX274" s="24"/>
      <c r="AY274" s="60"/>
      <c r="AZ274" s="60"/>
      <c r="BA274" s="60"/>
      <c r="BB274" s="14"/>
    </row>
    <row r="275" spans="1:54" ht="12.75" customHeight="1" x14ac:dyDescent="0.2">
      <c r="A275" s="109" t="s">
        <v>1132</v>
      </c>
      <c r="B275" s="1" t="s">
        <v>431</v>
      </c>
      <c r="C275" s="54" t="s">
        <v>432</v>
      </c>
      <c r="D275" s="109">
        <v>5.4374589999999996</v>
      </c>
      <c r="E275" s="10">
        <v>4.6236679503940001</v>
      </c>
      <c r="F275" s="10">
        <v>2.2510259732000531E-2</v>
      </c>
      <c r="G275" s="10">
        <v>0</v>
      </c>
      <c r="H275" s="10">
        <v>0</v>
      </c>
      <c r="I275" s="10">
        <v>0</v>
      </c>
      <c r="J275" s="10">
        <v>0</v>
      </c>
      <c r="K275" s="10">
        <v>8.5470000000000008E-3</v>
      </c>
      <c r="L275" s="10">
        <v>7.8549999999999991E-3</v>
      </c>
      <c r="M275" s="10">
        <v>0</v>
      </c>
      <c r="N275" s="10">
        <v>1.4011083493333334</v>
      </c>
      <c r="O275" s="10">
        <v>7.1609346726442683E-3</v>
      </c>
      <c r="P275" s="10">
        <v>7.165936086998459E-2</v>
      </c>
      <c r="Q275" s="10">
        <v>0.57906299999999999</v>
      </c>
      <c r="R275" s="10">
        <v>0</v>
      </c>
      <c r="S275" s="10">
        <v>0</v>
      </c>
      <c r="T275" s="10">
        <v>0</v>
      </c>
      <c r="U275" s="10">
        <v>0</v>
      </c>
      <c r="V275" s="10">
        <v>0</v>
      </c>
      <c r="W275" s="10">
        <v>0</v>
      </c>
      <c r="X275" s="10">
        <v>0</v>
      </c>
      <c r="Y275" s="105">
        <v>12.15903085500196</v>
      </c>
      <c r="Z275" s="121">
        <v>5.5307262236667949</v>
      </c>
      <c r="AA275" s="10">
        <v>3.9173737732560001</v>
      </c>
      <c r="AB275" s="10">
        <v>3.1514363622999753E-2</v>
      </c>
      <c r="AC275" s="10">
        <v>0</v>
      </c>
      <c r="AD275" s="10">
        <v>0</v>
      </c>
      <c r="AE275" s="10">
        <v>0</v>
      </c>
      <c r="AF275" s="10">
        <v>0</v>
      </c>
      <c r="AG275" s="10">
        <v>0</v>
      </c>
      <c r="AH275" s="10">
        <v>6.3566999999999999E-2</v>
      </c>
      <c r="AI275" s="10">
        <v>1.6961721999999999</v>
      </c>
      <c r="AJ275" s="10">
        <v>7.088582970163371E-3</v>
      </c>
      <c r="AK275" s="10">
        <v>1.9580209867282802E-2</v>
      </c>
      <c r="AL275" s="10">
        <v>0.509575</v>
      </c>
      <c r="AM275" s="10">
        <v>0</v>
      </c>
      <c r="AN275" s="10">
        <v>0</v>
      </c>
      <c r="AO275" s="10">
        <v>0</v>
      </c>
      <c r="AP275" s="78">
        <v>0</v>
      </c>
      <c r="AQ275" s="10">
        <v>0</v>
      </c>
      <c r="AR275" s="10">
        <v>0</v>
      </c>
      <c r="AS275" s="13">
        <v>0</v>
      </c>
      <c r="AT275" s="86">
        <v>11.775597353383242</v>
      </c>
      <c r="AU275" s="160">
        <v>-3.1534873641757562E-2</v>
      </c>
      <c r="AV275" s="84"/>
      <c r="AW275" s="25"/>
      <c r="AX275" s="24"/>
      <c r="AY275" s="60"/>
      <c r="AZ275" s="60"/>
      <c r="BA275" s="60"/>
      <c r="BB275" s="14"/>
    </row>
    <row r="276" spans="1:54" ht="12.75" customHeight="1" x14ac:dyDescent="0.2">
      <c r="A276" s="109" t="s">
        <v>1165</v>
      </c>
      <c r="B276" s="1" t="s">
        <v>433</v>
      </c>
      <c r="C276" s="54" t="s">
        <v>434</v>
      </c>
      <c r="D276" s="109">
        <v>20.464300000000001</v>
      </c>
      <c r="E276" s="10">
        <v>9.3297241646909992</v>
      </c>
      <c r="F276" s="10">
        <v>4.2114064891999585E-2</v>
      </c>
      <c r="G276" s="10">
        <v>-3.7567999999999997E-2</v>
      </c>
      <c r="H276" s="10">
        <v>0</v>
      </c>
      <c r="I276" s="10">
        <v>0</v>
      </c>
      <c r="J276" s="10">
        <v>8.7060000000000054E-3</v>
      </c>
      <c r="K276" s="10">
        <v>8.5470000000000008E-3</v>
      </c>
      <c r="L276" s="10">
        <v>7.8549999999999991E-3</v>
      </c>
      <c r="M276" s="10">
        <v>0</v>
      </c>
      <c r="N276" s="10">
        <v>0.52436831333333322</v>
      </c>
      <c r="O276" s="10">
        <v>1.3662156344982003E-2</v>
      </c>
      <c r="P276" s="10">
        <v>5.4609877893987795E-2</v>
      </c>
      <c r="Q276" s="10">
        <v>0.11996900000000001</v>
      </c>
      <c r="R276" s="10">
        <v>0</v>
      </c>
      <c r="S276" s="10">
        <v>0</v>
      </c>
      <c r="T276" s="10">
        <v>0</v>
      </c>
      <c r="U276" s="10">
        <v>2.7002000000000002E-2</v>
      </c>
      <c r="V276" s="10">
        <v>1.073</v>
      </c>
      <c r="W276" s="10">
        <v>0.22406000000000001</v>
      </c>
      <c r="X276" s="10">
        <v>0.96299800000000002</v>
      </c>
      <c r="Y276" s="105">
        <v>32.82334757715531</v>
      </c>
      <c r="Z276" s="121">
        <v>20.677282072310522</v>
      </c>
      <c r="AA276" s="10">
        <v>8.1155281218250011</v>
      </c>
      <c r="AB276" s="10">
        <v>5.8959690847999881E-2</v>
      </c>
      <c r="AC276" s="10">
        <v>-3.7567999999999997E-2</v>
      </c>
      <c r="AD276" s="10">
        <v>0</v>
      </c>
      <c r="AE276" s="10">
        <v>0</v>
      </c>
      <c r="AF276" s="10">
        <v>5.8040000000000036E-3</v>
      </c>
      <c r="AG276" s="10">
        <v>0</v>
      </c>
      <c r="AH276" s="10">
        <v>0.219195</v>
      </c>
      <c r="AI276" s="10">
        <v>0.8086058599999999</v>
      </c>
      <c r="AJ276" s="10">
        <v>1.3524118460780131E-2</v>
      </c>
      <c r="AK276" s="10">
        <v>1.0300444416838516E-2</v>
      </c>
      <c r="AL276" s="10">
        <v>0.104537</v>
      </c>
      <c r="AM276" s="10">
        <v>0</v>
      </c>
      <c r="AN276" s="10">
        <v>0</v>
      </c>
      <c r="AO276" s="10">
        <v>9.0911000000000006E-2</v>
      </c>
      <c r="AP276" s="78">
        <v>1.08</v>
      </c>
      <c r="AQ276" s="10">
        <v>0.22406000000000001</v>
      </c>
      <c r="AR276" s="10">
        <v>2.0459999999999998</v>
      </c>
      <c r="AS276" s="13">
        <v>0</v>
      </c>
      <c r="AT276" s="86">
        <v>33.417139307861142</v>
      </c>
      <c r="AU276" s="160">
        <v>1.8090529288947478E-2</v>
      </c>
      <c r="AV276" s="84"/>
      <c r="AW276" s="25"/>
      <c r="AX276" s="24"/>
      <c r="AY276" s="60"/>
      <c r="AZ276" s="60"/>
      <c r="BA276" s="60"/>
      <c r="BB276" s="14"/>
    </row>
    <row r="277" spans="1:54" ht="12.75" customHeight="1" x14ac:dyDescent="0.2">
      <c r="A277" s="109" t="s">
        <v>1132</v>
      </c>
      <c r="B277" s="1" t="s">
        <v>435</v>
      </c>
      <c r="C277" s="54" t="s">
        <v>436</v>
      </c>
      <c r="D277" s="109">
        <v>3.5837780000000001</v>
      </c>
      <c r="E277" s="10">
        <v>3.2583620421369996</v>
      </c>
      <c r="F277" s="10">
        <v>1.5492269737000111E-2</v>
      </c>
      <c r="G277" s="10">
        <v>-6.0970000000000003E-2</v>
      </c>
      <c r="H277" s="10">
        <v>0</v>
      </c>
      <c r="I277" s="10">
        <v>0</v>
      </c>
      <c r="J277" s="10">
        <v>0</v>
      </c>
      <c r="K277" s="10">
        <v>8.5470000000000008E-3</v>
      </c>
      <c r="L277" s="10">
        <v>7.8549999999999991E-3</v>
      </c>
      <c r="M277" s="10">
        <v>0</v>
      </c>
      <c r="N277" s="10">
        <v>1.1272514177777779</v>
      </c>
      <c r="O277" s="10">
        <v>5.0086024370910951E-3</v>
      </c>
      <c r="P277" s="10">
        <v>5.9284063706518966E-2</v>
      </c>
      <c r="Q277" s="10">
        <v>0.25462699999999999</v>
      </c>
      <c r="R277" s="10">
        <v>0</v>
      </c>
      <c r="S277" s="10">
        <v>0</v>
      </c>
      <c r="T277" s="10">
        <v>0</v>
      </c>
      <c r="U277" s="10">
        <v>0</v>
      </c>
      <c r="V277" s="10">
        <v>0</v>
      </c>
      <c r="W277" s="10">
        <v>0</v>
      </c>
      <c r="X277" s="10">
        <v>0</v>
      </c>
      <c r="Y277" s="105">
        <v>8.2592353957953879</v>
      </c>
      <c r="Z277" s="121">
        <v>3.6199374693496273</v>
      </c>
      <c r="AA277" s="10">
        <v>2.802005142854</v>
      </c>
      <c r="AB277" s="10">
        <v>2.1689177631999831E-2</v>
      </c>
      <c r="AC277" s="10">
        <v>-6.0970000000000003E-2</v>
      </c>
      <c r="AD277" s="10">
        <v>0</v>
      </c>
      <c r="AE277" s="10">
        <v>0</v>
      </c>
      <c r="AF277" s="10">
        <v>0</v>
      </c>
      <c r="AG277" s="10">
        <v>0</v>
      </c>
      <c r="AH277" s="10">
        <v>3.9550000000000002E-2</v>
      </c>
      <c r="AI277" s="10">
        <v>1.3874260400000002</v>
      </c>
      <c r="AJ277" s="10">
        <v>4.9579971837352939E-3</v>
      </c>
      <c r="AK277" s="10">
        <v>1.25294483824741E-2</v>
      </c>
      <c r="AL277" s="10">
        <v>0.22407199999999999</v>
      </c>
      <c r="AM277" s="10">
        <v>0</v>
      </c>
      <c r="AN277" s="10">
        <v>0</v>
      </c>
      <c r="AO277" s="10">
        <v>0</v>
      </c>
      <c r="AP277" s="78">
        <v>0</v>
      </c>
      <c r="AQ277" s="10">
        <v>0</v>
      </c>
      <c r="AR277" s="10">
        <v>0</v>
      </c>
      <c r="AS277" s="13">
        <v>0</v>
      </c>
      <c r="AT277" s="86">
        <v>8.0511972754018384</v>
      </c>
      <c r="AU277" s="160">
        <v>-2.5188544753120559E-2</v>
      </c>
      <c r="AV277" s="84"/>
      <c r="AW277" s="25"/>
      <c r="AX277" s="24"/>
      <c r="AY277" s="60"/>
      <c r="AZ277" s="60"/>
      <c r="BA277" s="60"/>
      <c r="BB277" s="14"/>
    </row>
    <row r="278" spans="1:54" ht="12.75" customHeight="1" x14ac:dyDescent="0.2">
      <c r="A278" s="109" t="s">
        <v>1154</v>
      </c>
      <c r="B278" s="1" t="s">
        <v>437</v>
      </c>
      <c r="C278" s="54" t="s">
        <v>438</v>
      </c>
      <c r="D278" s="109">
        <v>74.750905000000003</v>
      </c>
      <c r="E278" s="10">
        <v>146.063922277735</v>
      </c>
      <c r="F278" s="10">
        <v>0.68669503981599211</v>
      </c>
      <c r="G278" s="10">
        <v>0</v>
      </c>
      <c r="H278" s="10">
        <v>0</v>
      </c>
      <c r="I278" s="10">
        <v>0</v>
      </c>
      <c r="J278" s="10">
        <v>4.4211E-2</v>
      </c>
      <c r="K278" s="10">
        <v>8.5470000000000008E-3</v>
      </c>
      <c r="L278" s="10">
        <v>7.8549999999999991E-3</v>
      </c>
      <c r="M278" s="10">
        <v>0</v>
      </c>
      <c r="N278" s="10">
        <v>7.6297325888888894</v>
      </c>
      <c r="O278" s="10">
        <v>0.21728374454577543</v>
      </c>
      <c r="P278" s="10">
        <v>0.17979051792926515</v>
      </c>
      <c r="Q278" s="10">
        <v>2.4730400000000001</v>
      </c>
      <c r="R278" s="10">
        <v>0</v>
      </c>
      <c r="S278" s="10">
        <v>0</v>
      </c>
      <c r="T278" s="10">
        <v>0</v>
      </c>
      <c r="U278" s="10">
        <v>0.237982</v>
      </c>
      <c r="V278" s="10">
        <v>18.777000000000001</v>
      </c>
      <c r="W278" s="10">
        <v>1.1309739999999999</v>
      </c>
      <c r="X278" s="10">
        <v>8.9219580000000001</v>
      </c>
      <c r="Y278" s="105">
        <v>261.12989616891485</v>
      </c>
      <c r="Z278" s="121">
        <v>75.460549009665712</v>
      </c>
      <c r="AA278" s="10">
        <v>123.499399152393</v>
      </c>
      <c r="AB278" s="10">
        <v>0.96137305574199561</v>
      </c>
      <c r="AC278" s="10">
        <v>0</v>
      </c>
      <c r="AD278" s="10">
        <v>0</v>
      </c>
      <c r="AE278" s="10">
        <v>0</v>
      </c>
      <c r="AF278" s="10">
        <v>2.9474E-2</v>
      </c>
      <c r="AG278" s="10">
        <v>0</v>
      </c>
      <c r="AH278" s="10">
        <v>0.95616800000000002</v>
      </c>
      <c r="AI278" s="10">
        <v>9.2849506311111121</v>
      </c>
      <c r="AJ278" s="10">
        <v>0.21508838185110277</v>
      </c>
      <c r="AK278" s="10">
        <v>7.7809332169505613E-2</v>
      </c>
      <c r="AL278" s="10">
        <v>2.2067429999999999</v>
      </c>
      <c r="AM278" s="10">
        <v>0</v>
      </c>
      <c r="AN278" s="10">
        <v>0</v>
      </c>
      <c r="AO278" s="10">
        <v>0.34375</v>
      </c>
      <c r="AP278" s="78">
        <v>18.777000000000001</v>
      </c>
      <c r="AQ278" s="10">
        <v>1.1309739999999999</v>
      </c>
      <c r="AR278" s="10">
        <v>18.079999999999998</v>
      </c>
      <c r="AS278" s="13">
        <v>0</v>
      </c>
      <c r="AT278" s="86">
        <v>251.02327856293243</v>
      </c>
      <c r="AU278" s="160">
        <v>-3.8703410655993371E-2</v>
      </c>
      <c r="AV278" s="84"/>
      <c r="AW278" s="25"/>
      <c r="AX278" s="24"/>
      <c r="AY278" s="60"/>
      <c r="AZ278" s="60"/>
      <c r="BA278" s="60"/>
      <c r="BB278" s="14"/>
    </row>
    <row r="279" spans="1:54" ht="12.75" customHeight="1" x14ac:dyDescent="0.2">
      <c r="A279" s="109" t="s">
        <v>1154</v>
      </c>
      <c r="B279" s="1" t="s">
        <v>439</v>
      </c>
      <c r="C279" s="54" t="s">
        <v>440</v>
      </c>
      <c r="D279" s="109">
        <v>78.626238999999998</v>
      </c>
      <c r="E279" s="10">
        <v>204.096207521883</v>
      </c>
      <c r="F279" s="10">
        <v>0.96208619079300761</v>
      </c>
      <c r="G279" s="10">
        <v>0</v>
      </c>
      <c r="H279" s="10">
        <v>0</v>
      </c>
      <c r="I279" s="10">
        <v>0</v>
      </c>
      <c r="J279" s="10">
        <v>5.4630000000000012E-2</v>
      </c>
      <c r="K279" s="10">
        <v>8.5470000000000008E-3</v>
      </c>
      <c r="L279" s="10">
        <v>7.8549999999999991E-3</v>
      </c>
      <c r="M279" s="10">
        <v>0</v>
      </c>
      <c r="N279" s="10">
        <v>3.9384732244444445</v>
      </c>
      <c r="O279" s="10">
        <v>0.30403675607420833</v>
      </c>
      <c r="P279" s="10">
        <v>0.20569612364900089</v>
      </c>
      <c r="Q279" s="10">
        <v>2.7829480000000002</v>
      </c>
      <c r="R279" s="10">
        <v>0</v>
      </c>
      <c r="S279" s="10">
        <v>0</v>
      </c>
      <c r="T279" s="10">
        <v>0</v>
      </c>
      <c r="U279" s="10">
        <v>0.33375100000000002</v>
      </c>
      <c r="V279" s="10">
        <v>21.805</v>
      </c>
      <c r="W279" s="10">
        <v>1.6189499999999999</v>
      </c>
      <c r="X279" s="10">
        <v>11.99419</v>
      </c>
      <c r="Y279" s="105">
        <v>326.73860981684362</v>
      </c>
      <c r="Z279" s="121">
        <v>79.366621406188372</v>
      </c>
      <c r="AA279" s="10">
        <v>173.26093487922498</v>
      </c>
      <c r="AB279" s="10">
        <v>1.3469206671089977</v>
      </c>
      <c r="AC279" s="10">
        <v>0</v>
      </c>
      <c r="AD279" s="10">
        <v>0</v>
      </c>
      <c r="AE279" s="10">
        <v>0</v>
      </c>
      <c r="AF279" s="10">
        <v>3.6420000000000008E-2</v>
      </c>
      <c r="AG279" s="10">
        <v>0</v>
      </c>
      <c r="AH279" s="10">
        <v>1.0535559999999999</v>
      </c>
      <c r="AI279" s="10">
        <v>5.079721475555556</v>
      </c>
      <c r="AJ279" s="10">
        <v>0.30096486980176795</v>
      </c>
      <c r="AK279" s="10">
        <v>9.008861235558277E-2</v>
      </c>
      <c r="AL279" s="10">
        <v>2.5562559999999999</v>
      </c>
      <c r="AM279" s="10">
        <v>0</v>
      </c>
      <c r="AN279" s="10">
        <v>0</v>
      </c>
      <c r="AO279" s="10">
        <v>0.24893899999999999</v>
      </c>
      <c r="AP279" s="78">
        <v>21.805</v>
      </c>
      <c r="AQ279" s="10">
        <v>1.6189499999999999</v>
      </c>
      <c r="AR279" s="10">
        <v>23.192</v>
      </c>
      <c r="AS279" s="13">
        <v>0</v>
      </c>
      <c r="AT279" s="86">
        <v>309.95637291023525</v>
      </c>
      <c r="AU279" s="160">
        <v>-5.1362882752105161E-2</v>
      </c>
      <c r="AV279" s="84"/>
      <c r="AW279" s="25"/>
      <c r="AX279" s="24"/>
      <c r="AY279" s="60"/>
      <c r="AZ279" s="60"/>
      <c r="BA279" s="60"/>
      <c r="BB279" s="14"/>
    </row>
    <row r="280" spans="1:54" ht="12.75" customHeight="1" x14ac:dyDescent="0.2">
      <c r="A280" s="109" t="s">
        <v>1132</v>
      </c>
      <c r="B280" s="1" t="s">
        <v>441</v>
      </c>
      <c r="C280" s="54" t="s">
        <v>442</v>
      </c>
      <c r="D280" s="109">
        <v>7.5839701399999999</v>
      </c>
      <c r="E280" s="10">
        <v>8.266640721049999</v>
      </c>
      <c r="F280" s="10">
        <v>4.0522092458999716E-2</v>
      </c>
      <c r="G280" s="10">
        <v>-0.113258</v>
      </c>
      <c r="H280" s="10">
        <v>0</v>
      </c>
      <c r="I280" s="10">
        <v>0</v>
      </c>
      <c r="J280" s="10">
        <v>0</v>
      </c>
      <c r="K280" s="10">
        <v>8.5470000000000008E-3</v>
      </c>
      <c r="L280" s="10">
        <v>7.8549999999999991E-3</v>
      </c>
      <c r="M280" s="10">
        <v>0</v>
      </c>
      <c r="N280" s="10">
        <v>0.82069140799999996</v>
      </c>
      <c r="O280" s="10">
        <v>1.2873568806970253E-2</v>
      </c>
      <c r="P280" s="10">
        <v>9.2665525544075839E-2</v>
      </c>
      <c r="Q280" s="10">
        <v>0.89068800000000004</v>
      </c>
      <c r="R280" s="10">
        <v>0</v>
      </c>
      <c r="S280" s="10">
        <v>0</v>
      </c>
      <c r="T280" s="10">
        <v>0</v>
      </c>
      <c r="U280" s="10">
        <v>0</v>
      </c>
      <c r="V280" s="10">
        <v>0</v>
      </c>
      <c r="W280" s="10">
        <v>0</v>
      </c>
      <c r="X280" s="10">
        <v>0</v>
      </c>
      <c r="Y280" s="105">
        <v>17.611195455860042</v>
      </c>
      <c r="Z280" s="121">
        <v>7.6180365704744801</v>
      </c>
      <c r="AA280" s="10">
        <v>6.9749060251320003</v>
      </c>
      <c r="AB280" s="10">
        <v>5.6730929442999886E-2</v>
      </c>
      <c r="AC280" s="10">
        <v>-0.113258</v>
      </c>
      <c r="AD280" s="10">
        <v>0</v>
      </c>
      <c r="AE280" s="10">
        <v>0</v>
      </c>
      <c r="AF280" s="10">
        <v>0</v>
      </c>
      <c r="AG280" s="10">
        <v>0</v>
      </c>
      <c r="AH280" s="10">
        <v>8.9929999999999996E-2</v>
      </c>
      <c r="AI280" s="10">
        <v>0.95305955022222222</v>
      </c>
      <c r="AJ280" s="10">
        <v>1.2743498548998563E-2</v>
      </c>
      <c r="AK280" s="10">
        <v>3.0253875205353269E-2</v>
      </c>
      <c r="AL280" s="10">
        <v>0.78380499999999997</v>
      </c>
      <c r="AM280" s="10">
        <v>0</v>
      </c>
      <c r="AN280" s="10">
        <v>0</v>
      </c>
      <c r="AO280" s="10">
        <v>0</v>
      </c>
      <c r="AP280" s="78">
        <v>0</v>
      </c>
      <c r="AQ280" s="10">
        <v>0</v>
      </c>
      <c r="AR280" s="10">
        <v>0</v>
      </c>
      <c r="AS280" s="13">
        <v>7.7871497658943412E-2</v>
      </c>
      <c r="AT280" s="86">
        <v>16.484078946684999</v>
      </c>
      <c r="AU280" s="160">
        <v>-6.4000000000000001E-2</v>
      </c>
      <c r="AV280" s="84"/>
      <c r="AW280" s="25"/>
      <c r="AX280" s="24"/>
      <c r="AY280" s="60"/>
      <c r="AZ280" s="60"/>
      <c r="BA280" s="60"/>
      <c r="BB280" s="14"/>
    </row>
    <row r="281" spans="1:54" ht="12.75" customHeight="1" x14ac:dyDescent="0.2">
      <c r="A281" s="109" t="s">
        <v>1132</v>
      </c>
      <c r="B281" s="1" t="s">
        <v>443</v>
      </c>
      <c r="C281" s="54" t="s">
        <v>444</v>
      </c>
      <c r="D281" s="109">
        <v>5.0698990000000004</v>
      </c>
      <c r="E281" s="10">
        <v>6.7026229212109998</v>
      </c>
      <c r="F281" s="10">
        <v>3.3590099898000249E-2</v>
      </c>
      <c r="G281" s="10">
        <v>-0.25357200000000002</v>
      </c>
      <c r="H281" s="10">
        <v>0</v>
      </c>
      <c r="I281" s="10">
        <v>0</v>
      </c>
      <c r="J281" s="10">
        <v>0</v>
      </c>
      <c r="K281" s="10">
        <v>8.5470000000000008E-3</v>
      </c>
      <c r="L281" s="10">
        <v>7.8549999999999991E-3</v>
      </c>
      <c r="M281" s="10">
        <v>0</v>
      </c>
      <c r="N281" s="10">
        <v>2.9761285724444448</v>
      </c>
      <c r="O281" s="10">
        <v>1.0568270272167777E-2</v>
      </c>
      <c r="P281" s="10">
        <v>8.5400592507855574E-2</v>
      </c>
      <c r="Q281" s="10">
        <v>0.70966700000000005</v>
      </c>
      <c r="R281" s="10">
        <v>0</v>
      </c>
      <c r="S281" s="10">
        <v>0</v>
      </c>
      <c r="T281" s="10">
        <v>0</v>
      </c>
      <c r="U281" s="10">
        <v>0</v>
      </c>
      <c r="V281" s="10">
        <v>0</v>
      </c>
      <c r="W281" s="10">
        <v>0</v>
      </c>
      <c r="X281" s="10">
        <v>0</v>
      </c>
      <c r="Y281" s="105">
        <v>15.350706456333468</v>
      </c>
      <c r="Z281" s="121">
        <v>5.1329027868409769</v>
      </c>
      <c r="AA281" s="10">
        <v>5.6330230133649994</v>
      </c>
      <c r="AB281" s="10">
        <v>4.7026139857999978E-2</v>
      </c>
      <c r="AC281" s="10">
        <v>-0.25357200000000002</v>
      </c>
      <c r="AD281" s="10">
        <v>0</v>
      </c>
      <c r="AE281" s="10">
        <v>0</v>
      </c>
      <c r="AF281" s="10">
        <v>0</v>
      </c>
      <c r="AG281" s="10">
        <v>0</v>
      </c>
      <c r="AH281" s="10">
        <v>5.8196999999999999E-2</v>
      </c>
      <c r="AI281" s="10">
        <v>3.6426483111111119</v>
      </c>
      <c r="AJ281" s="10">
        <v>1.0461491983938087E-2</v>
      </c>
      <c r="AK281" s="10">
        <v>2.6503326991874673E-2</v>
      </c>
      <c r="AL281" s="10">
        <v>0.62585500000000005</v>
      </c>
      <c r="AM281" s="10">
        <v>0</v>
      </c>
      <c r="AN281" s="10">
        <v>0</v>
      </c>
      <c r="AO281" s="10">
        <v>0</v>
      </c>
      <c r="AP281" s="78">
        <v>0</v>
      </c>
      <c r="AQ281" s="10">
        <v>0</v>
      </c>
      <c r="AR281" s="10">
        <v>0</v>
      </c>
      <c r="AS281" s="13">
        <v>0</v>
      </c>
      <c r="AT281" s="86">
        <v>14.9230450701509</v>
      </c>
      <c r="AU281" s="160">
        <v>-2.7859394445401614E-2</v>
      </c>
      <c r="AV281" s="84"/>
      <c r="AW281" s="25"/>
      <c r="AX281" s="24"/>
      <c r="AY281" s="60"/>
      <c r="AZ281" s="60"/>
      <c r="BA281" s="60"/>
      <c r="BB281" s="14"/>
    </row>
    <row r="282" spans="1:54" ht="12.75" customHeight="1" x14ac:dyDescent="0.2">
      <c r="A282" s="109" t="s">
        <v>1154</v>
      </c>
      <c r="B282" s="1" t="s">
        <v>445</v>
      </c>
      <c r="C282" s="54" t="s">
        <v>446</v>
      </c>
      <c r="D282" s="109">
        <v>99.465194999999994</v>
      </c>
      <c r="E282" s="10">
        <v>129.70652643861499</v>
      </c>
      <c r="F282" s="10">
        <v>0.61396336526499684</v>
      </c>
      <c r="G282" s="10">
        <v>-0.16528899999999999</v>
      </c>
      <c r="H282" s="10">
        <v>0</v>
      </c>
      <c r="I282" s="10">
        <v>1.3859E-2</v>
      </c>
      <c r="J282" s="10">
        <v>3.754600000000001E-2</v>
      </c>
      <c r="K282" s="10">
        <v>8.5470000000000008E-3</v>
      </c>
      <c r="L282" s="10">
        <v>7.8549999999999991E-3</v>
      </c>
      <c r="M282" s="10">
        <v>0</v>
      </c>
      <c r="N282" s="10">
        <v>2.6165809255555557</v>
      </c>
      <c r="O282" s="10">
        <v>0.19471780741540609</v>
      </c>
      <c r="P282" s="10">
        <v>0.16341618368290894</v>
      </c>
      <c r="Q282" s="10">
        <v>2.0516420000000002</v>
      </c>
      <c r="R282" s="10">
        <v>0</v>
      </c>
      <c r="S282" s="10">
        <v>0</v>
      </c>
      <c r="T282" s="10">
        <v>0</v>
      </c>
      <c r="U282" s="10">
        <v>0.27540599999999998</v>
      </c>
      <c r="V282" s="10">
        <v>19.952000000000002</v>
      </c>
      <c r="W282" s="10">
        <v>1.9367540000000001</v>
      </c>
      <c r="X282" s="10">
        <v>10.398929000000001</v>
      </c>
      <c r="Y282" s="105">
        <v>267.27764872053382</v>
      </c>
      <c r="Z282" s="121">
        <v>99.490158801037154</v>
      </c>
      <c r="AA282" s="10">
        <v>109.462071178404</v>
      </c>
      <c r="AB282" s="10">
        <v>0.85954871137099709</v>
      </c>
      <c r="AC282" s="10">
        <v>-0.16528899999999999</v>
      </c>
      <c r="AD282" s="10">
        <v>0</v>
      </c>
      <c r="AE282" s="10">
        <v>1.3859E-2</v>
      </c>
      <c r="AF282" s="10">
        <v>2.5030666666666677E-2</v>
      </c>
      <c r="AG282" s="10">
        <v>0</v>
      </c>
      <c r="AH282" s="10">
        <v>1.2025779999999999</v>
      </c>
      <c r="AI282" s="10">
        <v>3.1900545144444443</v>
      </c>
      <c r="AJ282" s="10">
        <v>0.19275044344493578</v>
      </c>
      <c r="AK282" s="10">
        <v>6.7275892553738517E-2</v>
      </c>
      <c r="AL282" s="10">
        <v>1.9058900000000001</v>
      </c>
      <c r="AM282" s="10">
        <v>0</v>
      </c>
      <c r="AN282" s="10">
        <v>0</v>
      </c>
      <c r="AO282" s="10">
        <v>0.23852999999999999</v>
      </c>
      <c r="AP282" s="78">
        <v>19.952000000000002</v>
      </c>
      <c r="AQ282" s="10">
        <v>1.9367540000000001</v>
      </c>
      <c r="AR282" s="10">
        <v>21.231999999999999</v>
      </c>
      <c r="AS282" s="13">
        <v>0</v>
      </c>
      <c r="AT282" s="86">
        <v>259.60321220792196</v>
      </c>
      <c r="AU282" s="160">
        <v>-2.8713349392849054E-2</v>
      </c>
      <c r="AV282" s="84"/>
      <c r="AW282" s="25"/>
      <c r="AX282" s="24"/>
      <c r="AY282" s="60"/>
      <c r="AZ282" s="60"/>
      <c r="BA282" s="60"/>
      <c r="BB282" s="14"/>
    </row>
    <row r="283" spans="1:54" ht="12.75" customHeight="1" x14ac:dyDescent="0.2">
      <c r="A283" s="109" t="s">
        <v>1132</v>
      </c>
      <c r="B283" s="1" t="s">
        <v>447</v>
      </c>
      <c r="C283" s="54" t="s">
        <v>448</v>
      </c>
      <c r="D283" s="109">
        <v>4.5502972999999995</v>
      </c>
      <c r="E283" s="10">
        <v>4.713559519435</v>
      </c>
      <c r="F283" s="10">
        <v>2.3245805865000004E-2</v>
      </c>
      <c r="G283" s="10">
        <v>-0.130553</v>
      </c>
      <c r="H283" s="10">
        <v>0</v>
      </c>
      <c r="I283" s="10">
        <v>0</v>
      </c>
      <c r="J283" s="10">
        <v>0</v>
      </c>
      <c r="K283" s="10">
        <v>8.5470000000000008E-3</v>
      </c>
      <c r="L283" s="10">
        <v>7.8549999999999991E-3</v>
      </c>
      <c r="M283" s="10">
        <v>0</v>
      </c>
      <c r="N283" s="10">
        <v>1.7251096915555555</v>
      </c>
      <c r="O283" s="10">
        <v>7.3955491366966275E-3</v>
      </c>
      <c r="P283" s="10">
        <v>6.7319526283386916E-2</v>
      </c>
      <c r="Q283" s="10">
        <v>0.35466300000000001</v>
      </c>
      <c r="R283" s="10">
        <v>0</v>
      </c>
      <c r="S283" s="10">
        <v>0</v>
      </c>
      <c r="T283" s="10">
        <v>0</v>
      </c>
      <c r="U283" s="10">
        <v>0</v>
      </c>
      <c r="V283" s="10">
        <v>0</v>
      </c>
      <c r="W283" s="10">
        <v>0</v>
      </c>
      <c r="X283" s="10">
        <v>0</v>
      </c>
      <c r="Y283" s="105">
        <v>11.327439392275636</v>
      </c>
      <c r="Z283" s="121">
        <v>4.5766294401461289</v>
      </c>
      <c r="AA283" s="10">
        <v>3.9880128345879999</v>
      </c>
      <c r="AB283" s="10">
        <v>3.2544128211999777E-2</v>
      </c>
      <c r="AC283" s="10">
        <v>-0.130553</v>
      </c>
      <c r="AD283" s="10">
        <v>0</v>
      </c>
      <c r="AE283" s="10">
        <v>0</v>
      </c>
      <c r="AF283" s="10">
        <v>0</v>
      </c>
      <c r="AG283" s="10">
        <v>0</v>
      </c>
      <c r="AH283" s="10">
        <v>4.9296E-2</v>
      </c>
      <c r="AI283" s="10">
        <v>2.0783681004444445</v>
      </c>
      <c r="AJ283" s="10">
        <v>7.3208269676946942E-3</v>
      </c>
      <c r="AK283" s="10">
        <v>1.6944244678144954E-2</v>
      </c>
      <c r="AL283" s="10">
        <v>0.315554</v>
      </c>
      <c r="AM283" s="10">
        <v>0</v>
      </c>
      <c r="AN283" s="10">
        <v>0</v>
      </c>
      <c r="AO283" s="10">
        <v>0</v>
      </c>
      <c r="AP283" s="78">
        <v>0</v>
      </c>
      <c r="AQ283" s="10">
        <v>0</v>
      </c>
      <c r="AR283" s="10">
        <v>0</v>
      </c>
      <c r="AS283" s="13">
        <v>0</v>
      </c>
      <c r="AT283" s="86">
        <v>10.934116575036413</v>
      </c>
      <c r="AU283" s="160">
        <v>-3.4723012290618527E-2</v>
      </c>
      <c r="AV283" s="84"/>
      <c r="AW283" s="25"/>
      <c r="AX283" s="24"/>
      <c r="AY283" s="60"/>
      <c r="AZ283" s="60"/>
      <c r="BA283" s="60"/>
      <c r="BB283" s="14"/>
    </row>
    <row r="284" spans="1:54" ht="12.75" customHeight="1" x14ac:dyDescent="0.2">
      <c r="A284" s="109" t="s">
        <v>1132</v>
      </c>
      <c r="B284" s="1" t="s">
        <v>449</v>
      </c>
      <c r="C284" s="54" t="s">
        <v>450</v>
      </c>
      <c r="D284" s="109">
        <v>9.0104579999999999</v>
      </c>
      <c r="E284" s="10">
        <v>4.3689218344259997</v>
      </c>
      <c r="F284" s="10">
        <v>2.1785194500999524E-2</v>
      </c>
      <c r="G284" s="10">
        <v>-0.27104899999999998</v>
      </c>
      <c r="H284" s="10">
        <v>0</v>
      </c>
      <c r="I284" s="10">
        <v>0</v>
      </c>
      <c r="J284" s="10">
        <v>0</v>
      </c>
      <c r="K284" s="10">
        <v>8.5470000000000008E-3</v>
      </c>
      <c r="L284" s="10">
        <v>7.8549999999999991E-3</v>
      </c>
      <c r="M284" s="10">
        <v>0</v>
      </c>
      <c r="N284" s="10">
        <v>1.3889736871111111</v>
      </c>
      <c r="O284" s="10">
        <v>6.8525562655677701E-3</v>
      </c>
      <c r="P284" s="10">
        <v>7.1225144096680404E-2</v>
      </c>
      <c r="Q284" s="10">
        <v>0.49601000000000001</v>
      </c>
      <c r="R284" s="10">
        <v>0</v>
      </c>
      <c r="S284" s="10">
        <v>0</v>
      </c>
      <c r="T284" s="10">
        <v>0</v>
      </c>
      <c r="U284" s="10">
        <v>0</v>
      </c>
      <c r="V284" s="10">
        <v>0</v>
      </c>
      <c r="W284" s="10">
        <v>0</v>
      </c>
      <c r="X284" s="10">
        <v>0</v>
      </c>
      <c r="Y284" s="105">
        <v>15.109579416400358</v>
      </c>
      <c r="Z284" s="121">
        <v>9.0662501373512079</v>
      </c>
      <c r="AA284" s="10">
        <v>3.6970529651919999</v>
      </c>
      <c r="AB284" s="10">
        <v>3.0499272302000086E-2</v>
      </c>
      <c r="AC284" s="10">
        <v>-0.27104899999999998</v>
      </c>
      <c r="AD284" s="10">
        <v>0</v>
      </c>
      <c r="AE284" s="10">
        <v>0</v>
      </c>
      <c r="AF284" s="10">
        <v>0</v>
      </c>
      <c r="AG284" s="10">
        <v>0</v>
      </c>
      <c r="AH284" s="10">
        <v>9.8199999999999996E-2</v>
      </c>
      <c r="AI284" s="10">
        <v>1.8184337031111111</v>
      </c>
      <c r="AJ284" s="10">
        <v>6.7833203159571752E-3</v>
      </c>
      <c r="AK284" s="10">
        <v>1.89495930618249E-2</v>
      </c>
      <c r="AL284" s="10">
        <v>0.45400200000000002</v>
      </c>
      <c r="AM284" s="10">
        <v>0</v>
      </c>
      <c r="AN284" s="10">
        <v>0</v>
      </c>
      <c r="AO284" s="10">
        <v>0</v>
      </c>
      <c r="AP284" s="78">
        <v>0</v>
      </c>
      <c r="AQ284" s="10">
        <v>0</v>
      </c>
      <c r="AR284" s="10">
        <v>0</v>
      </c>
      <c r="AS284" s="13">
        <v>0</v>
      </c>
      <c r="AT284" s="86">
        <v>14.919121991334102</v>
      </c>
      <c r="AU284" s="160">
        <v>-1.2605077866001254E-2</v>
      </c>
      <c r="AV284" s="84"/>
      <c r="AW284" s="25"/>
      <c r="AX284" s="24"/>
      <c r="AY284" s="60"/>
      <c r="AZ284" s="60"/>
      <c r="BA284" s="60"/>
      <c r="BB284" s="14"/>
    </row>
    <row r="285" spans="1:54" ht="12.75" customHeight="1" x14ac:dyDescent="0.2">
      <c r="A285" s="109" t="s">
        <v>1154</v>
      </c>
      <c r="B285" s="1" t="s">
        <v>451</v>
      </c>
      <c r="C285" s="54" t="s">
        <v>452</v>
      </c>
      <c r="D285" s="109">
        <v>164.37633500000001</v>
      </c>
      <c r="E285" s="10">
        <v>290.83613334937297</v>
      </c>
      <c r="F285" s="10">
        <v>1.3687425512079596</v>
      </c>
      <c r="G285" s="10">
        <v>-8.5227999999999998E-2</v>
      </c>
      <c r="H285" s="10">
        <v>0</v>
      </c>
      <c r="I285" s="10">
        <v>0</v>
      </c>
      <c r="J285" s="10">
        <v>8.6479E-2</v>
      </c>
      <c r="K285" s="10">
        <v>8.5470000000000008E-3</v>
      </c>
      <c r="L285" s="10">
        <v>7.8549999999999991E-3</v>
      </c>
      <c r="M285" s="10">
        <v>0</v>
      </c>
      <c r="N285" s="10">
        <v>5.9539658688888881</v>
      </c>
      <c r="O285" s="10">
        <v>0.43314194007661661</v>
      </c>
      <c r="P285" s="10">
        <v>0.27006296919720274</v>
      </c>
      <c r="Q285" s="10">
        <v>3.5635750000000002</v>
      </c>
      <c r="R285" s="10">
        <v>0</v>
      </c>
      <c r="S285" s="10">
        <v>0</v>
      </c>
      <c r="T285" s="10">
        <v>0</v>
      </c>
      <c r="U285" s="10">
        <v>0.488591</v>
      </c>
      <c r="V285" s="10">
        <v>30.748000000000001</v>
      </c>
      <c r="W285" s="10">
        <v>2.64446</v>
      </c>
      <c r="X285" s="10">
        <v>18.476189000000002</v>
      </c>
      <c r="Y285" s="105">
        <v>519.17684967874368</v>
      </c>
      <c r="Z285" s="121">
        <v>164.67069299019471</v>
      </c>
      <c r="AA285" s="10">
        <v>246.14870372020999</v>
      </c>
      <c r="AB285" s="10">
        <v>1.9162395716910063</v>
      </c>
      <c r="AC285" s="10">
        <v>-8.5227999999999998E-2</v>
      </c>
      <c r="AD285" s="10">
        <v>0</v>
      </c>
      <c r="AE285" s="10">
        <v>0</v>
      </c>
      <c r="AF285" s="10">
        <v>5.7652666666666665E-2</v>
      </c>
      <c r="AG285" s="10">
        <v>0</v>
      </c>
      <c r="AH285" s="10">
        <v>1.971997</v>
      </c>
      <c r="AI285" s="10">
        <v>7.3087270222222216</v>
      </c>
      <c r="AJ285" s="10">
        <v>0.42876561796043533</v>
      </c>
      <c r="AK285" s="10">
        <v>0.12394730939395668</v>
      </c>
      <c r="AL285" s="10">
        <v>3.5635750000000002</v>
      </c>
      <c r="AM285" s="10">
        <v>0</v>
      </c>
      <c r="AN285" s="10">
        <v>0</v>
      </c>
      <c r="AO285" s="10">
        <v>0.364431</v>
      </c>
      <c r="AP285" s="78">
        <v>30.748000000000001</v>
      </c>
      <c r="AQ285" s="10">
        <v>2.64446</v>
      </c>
      <c r="AR285" s="10">
        <v>37.783000000000001</v>
      </c>
      <c r="AS285" s="13">
        <v>0</v>
      </c>
      <c r="AT285" s="86">
        <v>497.64496389833903</v>
      </c>
      <c r="AU285" s="160">
        <v>-4.147312383772149E-2</v>
      </c>
      <c r="AV285" s="84"/>
      <c r="AW285" s="25"/>
      <c r="AX285" s="24"/>
      <c r="AY285" s="60"/>
      <c r="AZ285" s="60"/>
      <c r="BA285" s="60"/>
      <c r="BB285" s="14"/>
    </row>
    <row r="286" spans="1:54" ht="12.75" customHeight="1" x14ac:dyDescent="0.2">
      <c r="A286" s="109" t="s">
        <v>1132</v>
      </c>
      <c r="B286" s="1" t="s">
        <v>453</v>
      </c>
      <c r="C286" s="54" t="s">
        <v>454</v>
      </c>
      <c r="D286" s="109">
        <v>8.3820929999999993</v>
      </c>
      <c r="E286" s="10">
        <v>7.2514950668439999</v>
      </c>
      <c r="F286" s="10">
        <v>3.5288913983000443E-2</v>
      </c>
      <c r="G286" s="10">
        <v>-0.22642699999999999</v>
      </c>
      <c r="H286" s="10">
        <v>0</v>
      </c>
      <c r="I286" s="10">
        <v>0</v>
      </c>
      <c r="J286" s="10">
        <v>0</v>
      </c>
      <c r="K286" s="10">
        <v>8.5470000000000008E-3</v>
      </c>
      <c r="L286" s="10">
        <v>7.8549999999999991E-3</v>
      </c>
      <c r="M286" s="10">
        <v>0</v>
      </c>
      <c r="N286" s="10">
        <v>1.2903529982222224</v>
      </c>
      <c r="O286" s="10">
        <v>1.1234240987357638E-2</v>
      </c>
      <c r="P286" s="10">
        <v>9.0920772577120237E-2</v>
      </c>
      <c r="Q286" s="10">
        <v>0.75657399999999997</v>
      </c>
      <c r="R286" s="10">
        <v>0</v>
      </c>
      <c r="S286" s="10">
        <v>0</v>
      </c>
      <c r="T286" s="10">
        <v>0</v>
      </c>
      <c r="U286" s="10">
        <v>0</v>
      </c>
      <c r="V286" s="10">
        <v>0</v>
      </c>
      <c r="W286" s="10">
        <v>0</v>
      </c>
      <c r="X286" s="10">
        <v>0</v>
      </c>
      <c r="Y286" s="105">
        <v>17.607933992613699</v>
      </c>
      <c r="Z286" s="121">
        <v>8.408662642253363</v>
      </c>
      <c r="AA286" s="10">
        <v>6.1405799735439999</v>
      </c>
      <c r="AB286" s="10">
        <v>4.9404479576000013E-2</v>
      </c>
      <c r="AC286" s="10">
        <v>-0.22642699999999999</v>
      </c>
      <c r="AD286" s="10">
        <v>0</v>
      </c>
      <c r="AE286" s="10">
        <v>0</v>
      </c>
      <c r="AF286" s="10">
        <v>0</v>
      </c>
      <c r="AG286" s="10">
        <v>0</v>
      </c>
      <c r="AH286" s="10">
        <v>9.7588999999999995E-2</v>
      </c>
      <c r="AI286" s="10">
        <v>1.6025514053333334</v>
      </c>
      <c r="AJ286" s="10">
        <v>1.112073395249792E-2</v>
      </c>
      <c r="AK286" s="10">
        <v>2.960964380615572E-2</v>
      </c>
      <c r="AL286" s="10">
        <v>0.70922099999999999</v>
      </c>
      <c r="AM286" s="10">
        <v>0</v>
      </c>
      <c r="AN286" s="10">
        <v>0</v>
      </c>
      <c r="AO286" s="10">
        <v>0</v>
      </c>
      <c r="AP286" s="78">
        <v>0</v>
      </c>
      <c r="AQ286" s="10">
        <v>0</v>
      </c>
      <c r="AR286" s="10">
        <v>0</v>
      </c>
      <c r="AS286" s="13">
        <v>0</v>
      </c>
      <c r="AT286" s="86">
        <v>16.822311878465353</v>
      </c>
      <c r="AU286" s="160">
        <v>-4.4617506771544253E-2</v>
      </c>
      <c r="AV286" s="84"/>
      <c r="AW286" s="25"/>
      <c r="AX286" s="24"/>
      <c r="AY286" s="60"/>
      <c r="AZ286" s="60"/>
      <c r="BA286" s="60"/>
      <c r="BB286" s="14"/>
    </row>
    <row r="287" spans="1:54" ht="12.75" customHeight="1" x14ac:dyDescent="0.2">
      <c r="A287" s="109" t="s">
        <v>1165</v>
      </c>
      <c r="B287" s="1" t="s">
        <v>455</v>
      </c>
      <c r="C287" s="54" t="s">
        <v>456</v>
      </c>
      <c r="D287" s="109">
        <v>117.02546301999999</v>
      </c>
      <c r="E287" s="10">
        <v>104.579137350113</v>
      </c>
      <c r="F287" s="10">
        <v>0.48292747321699558</v>
      </c>
      <c r="G287" s="10">
        <v>-0.64800000000000002</v>
      </c>
      <c r="H287" s="10">
        <v>0</v>
      </c>
      <c r="I287" s="10">
        <v>0</v>
      </c>
      <c r="J287" s="10">
        <v>8.9263000000000009E-2</v>
      </c>
      <c r="K287" s="10">
        <v>8.5470000000000008E-3</v>
      </c>
      <c r="L287" s="10">
        <v>7.8549999999999991E-3</v>
      </c>
      <c r="M287" s="10">
        <v>0</v>
      </c>
      <c r="N287" s="10">
        <v>5.7579476366666666</v>
      </c>
      <c r="O287" s="10">
        <v>0.15455753728030469</v>
      </c>
      <c r="P287" s="10">
        <v>0.12262293280019078</v>
      </c>
      <c r="Q287" s="10">
        <v>1.5301039999999999</v>
      </c>
      <c r="R287" s="10">
        <v>0</v>
      </c>
      <c r="S287" s="10">
        <v>0</v>
      </c>
      <c r="T287" s="10">
        <v>0</v>
      </c>
      <c r="U287" s="10">
        <v>0.25173499999999999</v>
      </c>
      <c r="V287" s="10">
        <v>9.843</v>
      </c>
      <c r="W287" s="10">
        <v>1.9675469999999999</v>
      </c>
      <c r="X287" s="10">
        <v>9.4784469999999992</v>
      </c>
      <c r="Y287" s="105">
        <v>250.65115395007712</v>
      </c>
      <c r="Z287" s="121">
        <v>118.15184664716067</v>
      </c>
      <c r="AA287" s="10">
        <v>89.763084976236996</v>
      </c>
      <c r="AB287" s="10">
        <v>0.67609846250399952</v>
      </c>
      <c r="AC287" s="10">
        <v>-0.64800000000000002</v>
      </c>
      <c r="AD287" s="10">
        <v>0</v>
      </c>
      <c r="AE287" s="10">
        <v>0</v>
      </c>
      <c r="AF287" s="10">
        <v>5.9508666666666668E-2</v>
      </c>
      <c r="AG287" s="10">
        <v>0</v>
      </c>
      <c r="AH287" s="10">
        <v>1.319947</v>
      </c>
      <c r="AI287" s="10">
        <v>7.3531788566666663</v>
      </c>
      <c r="AJ287" s="10">
        <v>0.15299593932351793</v>
      </c>
      <c r="AK287" s="10">
        <v>4.4905439224295428E-2</v>
      </c>
      <c r="AL287" s="10">
        <v>1.346492</v>
      </c>
      <c r="AM287" s="10">
        <v>0</v>
      </c>
      <c r="AN287" s="10">
        <v>0</v>
      </c>
      <c r="AO287" s="10">
        <v>0.22806199999999999</v>
      </c>
      <c r="AP287" s="78">
        <v>9.843</v>
      </c>
      <c r="AQ287" s="10">
        <v>1.9675469999999999</v>
      </c>
      <c r="AR287" s="10">
        <v>19.295999999999999</v>
      </c>
      <c r="AS287" s="13">
        <v>0</v>
      </c>
      <c r="AT287" s="86">
        <v>249.55466698778278</v>
      </c>
      <c r="AU287" s="160">
        <v>-4.3745538171857997E-3</v>
      </c>
      <c r="AV287" s="84"/>
      <c r="AW287" s="25"/>
      <c r="AX287" s="24"/>
      <c r="AY287" s="60"/>
      <c r="AZ287" s="60"/>
      <c r="BA287" s="60"/>
      <c r="BB287" s="14"/>
    </row>
    <row r="288" spans="1:54" ht="12.75" customHeight="1" x14ac:dyDescent="0.2">
      <c r="A288" s="109" t="s">
        <v>1081</v>
      </c>
      <c r="B288" s="1" t="s">
        <v>1126</v>
      </c>
      <c r="C288" s="54" t="s">
        <v>1127</v>
      </c>
      <c r="D288" s="109">
        <v>13.091142</v>
      </c>
      <c r="E288" s="10">
        <v>7.9658064276289995</v>
      </c>
      <c r="F288" s="10">
        <v>3.707495852999948E-2</v>
      </c>
      <c r="G288" s="10">
        <v>0</v>
      </c>
      <c r="H288" s="10">
        <v>0</v>
      </c>
      <c r="I288" s="10">
        <v>0</v>
      </c>
      <c r="J288" s="10">
        <v>0</v>
      </c>
      <c r="K288" s="10">
        <v>0</v>
      </c>
      <c r="L288" s="10">
        <v>0</v>
      </c>
      <c r="M288" s="10">
        <v>4.8160000000000001E-2</v>
      </c>
      <c r="N288" s="10">
        <v>0</v>
      </c>
      <c r="O288" s="10">
        <v>0</v>
      </c>
      <c r="P288" s="10">
        <v>0</v>
      </c>
      <c r="Q288" s="10">
        <v>0</v>
      </c>
      <c r="R288" s="10">
        <v>0</v>
      </c>
      <c r="S288" s="10">
        <v>0</v>
      </c>
      <c r="T288" s="10">
        <v>0</v>
      </c>
      <c r="U288" s="10">
        <v>0</v>
      </c>
      <c r="V288" s="10">
        <v>0</v>
      </c>
      <c r="W288" s="10">
        <v>0</v>
      </c>
      <c r="X288" s="10">
        <v>0</v>
      </c>
      <c r="Y288" s="105">
        <v>21.142183386158997</v>
      </c>
      <c r="Z288" s="121">
        <v>13.218572081712466</v>
      </c>
      <c r="AA288" s="10">
        <v>7.2904298958240004</v>
      </c>
      <c r="AB288" s="10">
        <v>5.1904941941999828E-2</v>
      </c>
      <c r="AC288" s="10">
        <v>0</v>
      </c>
      <c r="AD288" s="10">
        <v>0</v>
      </c>
      <c r="AE288" s="10">
        <v>0</v>
      </c>
      <c r="AF288" s="10">
        <v>0</v>
      </c>
      <c r="AG288" s="10">
        <v>4.8160000000000001E-2</v>
      </c>
      <c r="AH288" s="10">
        <v>0.15068699999999999</v>
      </c>
      <c r="AI288" s="10">
        <v>0</v>
      </c>
      <c r="AJ288" s="10">
        <v>0</v>
      </c>
      <c r="AK288" s="10">
        <v>0</v>
      </c>
      <c r="AL288" s="10">
        <v>0</v>
      </c>
      <c r="AM288" s="10">
        <v>0</v>
      </c>
      <c r="AN288" s="10">
        <v>0</v>
      </c>
      <c r="AO288" s="10">
        <v>0</v>
      </c>
      <c r="AP288" s="78">
        <v>0</v>
      </c>
      <c r="AQ288" s="10">
        <v>0</v>
      </c>
      <c r="AR288" s="10">
        <v>0</v>
      </c>
      <c r="AS288" s="13">
        <v>0</v>
      </c>
      <c r="AT288" s="86">
        <v>20.759753919478467</v>
      </c>
      <c r="AU288" s="160">
        <v>-1.8088456603346518E-2</v>
      </c>
      <c r="AV288" s="84"/>
      <c r="AW288" s="25"/>
      <c r="AX288" s="24"/>
      <c r="AY288" s="60"/>
      <c r="AZ288" s="60"/>
      <c r="BA288" s="60"/>
      <c r="BB288" s="14"/>
    </row>
    <row r="289" spans="1:54" ht="12.75" customHeight="1" x14ac:dyDescent="0.2">
      <c r="A289" s="109" t="s">
        <v>1165</v>
      </c>
      <c r="B289" s="1" t="s">
        <v>457</v>
      </c>
      <c r="C289" s="54" t="s">
        <v>458</v>
      </c>
      <c r="D289" s="109">
        <v>43.852240000000002</v>
      </c>
      <c r="E289" s="10">
        <v>60.270674050902997</v>
      </c>
      <c r="F289" s="10">
        <v>0.28629215485999732</v>
      </c>
      <c r="G289" s="10">
        <v>-4.4753000000000001E-2</v>
      </c>
      <c r="H289" s="10">
        <v>0</v>
      </c>
      <c r="I289" s="10">
        <v>0</v>
      </c>
      <c r="J289" s="10">
        <v>3.9531000000000011E-2</v>
      </c>
      <c r="K289" s="10">
        <v>8.5470000000000008E-3</v>
      </c>
      <c r="L289" s="10">
        <v>7.8549999999999991E-3</v>
      </c>
      <c r="M289" s="10">
        <v>0</v>
      </c>
      <c r="N289" s="10">
        <v>2.0110953977777775</v>
      </c>
      <c r="O289" s="10">
        <v>9.0053503971748258E-2</v>
      </c>
      <c r="P289" s="10">
        <v>9.7776561957176489E-2</v>
      </c>
      <c r="Q289" s="10">
        <v>1.0342849999999999</v>
      </c>
      <c r="R289" s="10">
        <v>0</v>
      </c>
      <c r="S289" s="10">
        <v>0</v>
      </c>
      <c r="T289" s="10">
        <v>0</v>
      </c>
      <c r="U289" s="10">
        <v>9.3094999999999997E-2</v>
      </c>
      <c r="V289" s="10">
        <v>5.4870000000000001</v>
      </c>
      <c r="W289" s="10">
        <v>0.453818</v>
      </c>
      <c r="X289" s="10">
        <v>3.7284419999999998</v>
      </c>
      <c r="Y289" s="105">
        <v>117.41595166946969</v>
      </c>
      <c r="Z289" s="121">
        <v>44.239684127403493</v>
      </c>
      <c r="AA289" s="10">
        <v>51.292978979474</v>
      </c>
      <c r="AB289" s="10">
        <v>0.40080901680400222</v>
      </c>
      <c r="AC289" s="10">
        <v>-4.4753000000000001E-2</v>
      </c>
      <c r="AD289" s="10">
        <v>0</v>
      </c>
      <c r="AE289" s="10">
        <v>0</v>
      </c>
      <c r="AF289" s="10">
        <v>2.6354000000000006E-2</v>
      </c>
      <c r="AG289" s="10">
        <v>0</v>
      </c>
      <c r="AH289" s="10">
        <v>0.50469200000000003</v>
      </c>
      <c r="AI289" s="10">
        <v>2.5905903333333331</v>
      </c>
      <c r="AJ289" s="10">
        <v>8.9143633315950155E-2</v>
      </c>
      <c r="AK289" s="10">
        <v>3.4082631320583652E-2</v>
      </c>
      <c r="AL289" s="10">
        <v>0.90173599999999998</v>
      </c>
      <c r="AM289" s="10">
        <v>0</v>
      </c>
      <c r="AN289" s="10">
        <v>0</v>
      </c>
      <c r="AO289" s="10">
        <v>6.9438E-2</v>
      </c>
      <c r="AP289" s="78">
        <v>5.4870000000000001</v>
      </c>
      <c r="AQ289" s="10">
        <v>0.453818</v>
      </c>
      <c r="AR289" s="10">
        <v>8.0679999999999996</v>
      </c>
      <c r="AS289" s="13">
        <v>0</v>
      </c>
      <c r="AT289" s="86">
        <v>114.11357372165138</v>
      </c>
      <c r="AU289" s="160">
        <v>-2.8125462519050497E-2</v>
      </c>
      <c r="AV289" s="84"/>
      <c r="AW289" s="25"/>
      <c r="AX289" s="24"/>
      <c r="AY289" s="60"/>
      <c r="AZ289" s="60"/>
      <c r="BA289" s="60"/>
      <c r="BB289" s="14"/>
    </row>
    <row r="290" spans="1:54" ht="12.75" customHeight="1" x14ac:dyDescent="0.2">
      <c r="A290" s="109" t="s">
        <v>1154</v>
      </c>
      <c r="B290" s="1" t="s">
        <v>459</v>
      </c>
      <c r="C290" s="54" t="s">
        <v>460</v>
      </c>
      <c r="D290" s="109">
        <v>83.602992</v>
      </c>
      <c r="E290" s="10">
        <v>62.313778255842003</v>
      </c>
      <c r="F290" s="10">
        <v>0.28564762955800443</v>
      </c>
      <c r="G290" s="10">
        <v>-0.15087500000000001</v>
      </c>
      <c r="H290" s="10">
        <v>0</v>
      </c>
      <c r="I290" s="10">
        <v>0</v>
      </c>
      <c r="J290" s="10">
        <v>3.1020000000000006E-2</v>
      </c>
      <c r="K290" s="10">
        <v>8.5470000000000008E-3</v>
      </c>
      <c r="L290" s="10">
        <v>7.8549999999999991E-3</v>
      </c>
      <c r="M290" s="10">
        <v>0</v>
      </c>
      <c r="N290" s="10">
        <v>2.0708998211111109</v>
      </c>
      <c r="O290" s="10">
        <v>9.1139869994312658E-2</v>
      </c>
      <c r="P290" s="10">
        <v>0.10863596818074164</v>
      </c>
      <c r="Q290" s="10">
        <v>0.96977999999999998</v>
      </c>
      <c r="R290" s="10">
        <v>0</v>
      </c>
      <c r="S290" s="10">
        <v>0</v>
      </c>
      <c r="T290" s="10">
        <v>0</v>
      </c>
      <c r="U290" s="10">
        <v>0.157193</v>
      </c>
      <c r="V290" s="10">
        <v>9.9049999999999994</v>
      </c>
      <c r="W290" s="10">
        <v>1.307321</v>
      </c>
      <c r="X290" s="10">
        <v>6.3186159999999996</v>
      </c>
      <c r="Y290" s="105">
        <v>167.02755054468619</v>
      </c>
      <c r="Z290" s="121">
        <v>83.997235166446941</v>
      </c>
      <c r="AA290" s="10">
        <v>53.641685264376001</v>
      </c>
      <c r="AB290" s="10">
        <v>0.39990668138100205</v>
      </c>
      <c r="AC290" s="10">
        <v>-0.15087500000000001</v>
      </c>
      <c r="AD290" s="10">
        <v>0</v>
      </c>
      <c r="AE290" s="10">
        <v>0</v>
      </c>
      <c r="AF290" s="10">
        <v>2.068E-2</v>
      </c>
      <c r="AG290" s="10">
        <v>0</v>
      </c>
      <c r="AH290" s="10">
        <v>0.95623599999999997</v>
      </c>
      <c r="AI290" s="10">
        <v>2.9643757855555557</v>
      </c>
      <c r="AJ290" s="10">
        <v>9.0219023057506134E-2</v>
      </c>
      <c r="AK290" s="10">
        <v>3.8662382955298731E-2</v>
      </c>
      <c r="AL290" s="10">
        <v>0.92025400000000002</v>
      </c>
      <c r="AM290" s="10">
        <v>0</v>
      </c>
      <c r="AN290" s="10">
        <v>0</v>
      </c>
      <c r="AO290" s="10">
        <v>0.117247</v>
      </c>
      <c r="AP290" s="78">
        <v>9.6440000000000001</v>
      </c>
      <c r="AQ290" s="10">
        <v>1.307321</v>
      </c>
      <c r="AR290" s="10">
        <v>13.718999999999999</v>
      </c>
      <c r="AS290" s="13">
        <v>0</v>
      </c>
      <c r="AT290" s="86">
        <v>167.66594730377224</v>
      </c>
      <c r="AU290" s="160">
        <v>3.8221045390667693E-3</v>
      </c>
      <c r="AV290" s="84"/>
      <c r="AW290" s="25"/>
      <c r="AX290" s="24"/>
      <c r="AY290" s="60"/>
      <c r="AZ290" s="60"/>
      <c r="BA290" s="60"/>
      <c r="BB290" s="14"/>
    </row>
    <row r="291" spans="1:54" ht="12.75" customHeight="1" x14ac:dyDescent="0.2">
      <c r="A291" s="109" t="s">
        <v>1214</v>
      </c>
      <c r="B291" s="1" t="s">
        <v>461</v>
      </c>
      <c r="C291" s="54" t="s">
        <v>462</v>
      </c>
      <c r="D291" s="109">
        <v>186.23169999999999</v>
      </c>
      <c r="E291" s="10">
        <v>140.20958749852201</v>
      </c>
      <c r="F291" s="10">
        <v>0.6457553799849749</v>
      </c>
      <c r="G291" s="10">
        <v>0</v>
      </c>
      <c r="H291" s="10">
        <v>0</v>
      </c>
      <c r="I291" s="10">
        <v>0.13395199999999999</v>
      </c>
      <c r="J291" s="10">
        <v>0.273065</v>
      </c>
      <c r="K291" s="10">
        <v>8.5470000000000008E-3</v>
      </c>
      <c r="L291" s="10">
        <v>0</v>
      </c>
      <c r="M291" s="10">
        <v>0</v>
      </c>
      <c r="N291" s="10">
        <v>2.8180661564444449</v>
      </c>
      <c r="O291" s="10">
        <v>0.2062194097689441</v>
      </c>
      <c r="P291" s="10">
        <v>0</v>
      </c>
      <c r="Q291" s="10">
        <v>0</v>
      </c>
      <c r="R291" s="10">
        <v>0</v>
      </c>
      <c r="S291" s="10">
        <v>0</v>
      </c>
      <c r="T291" s="10">
        <v>0</v>
      </c>
      <c r="U291" s="10">
        <v>0.45108100000000001</v>
      </c>
      <c r="V291" s="10">
        <v>15.513</v>
      </c>
      <c r="W291" s="10">
        <v>3.657645</v>
      </c>
      <c r="X291" s="10">
        <v>17.101979</v>
      </c>
      <c r="Y291" s="105">
        <v>367.25059744472037</v>
      </c>
      <c r="Z291" s="121">
        <v>188.05127629314632</v>
      </c>
      <c r="AA291" s="10">
        <v>118.943874055115</v>
      </c>
      <c r="AB291" s="10">
        <v>0.90405753197900207</v>
      </c>
      <c r="AC291" s="10">
        <v>0</v>
      </c>
      <c r="AD291" s="10">
        <v>0</v>
      </c>
      <c r="AE291" s="10">
        <v>0.13395199999999999</v>
      </c>
      <c r="AF291" s="10">
        <v>0.18204333333333331</v>
      </c>
      <c r="AG291" s="10">
        <v>0</v>
      </c>
      <c r="AH291" s="10">
        <v>2.1107</v>
      </c>
      <c r="AI291" s="10">
        <v>3.4697786728888889</v>
      </c>
      <c r="AJ291" s="10">
        <v>0.20413583743328426</v>
      </c>
      <c r="AK291" s="10">
        <v>0</v>
      </c>
      <c r="AL291" s="10">
        <v>0</v>
      </c>
      <c r="AM291" s="10">
        <v>0</v>
      </c>
      <c r="AN291" s="10">
        <v>0</v>
      </c>
      <c r="AO291" s="10">
        <v>0.336453</v>
      </c>
      <c r="AP291" s="78">
        <v>15.513</v>
      </c>
      <c r="AQ291" s="10">
        <v>3.657645</v>
      </c>
      <c r="AR291" s="10">
        <v>35.067</v>
      </c>
      <c r="AS291" s="13">
        <v>0</v>
      </c>
      <c r="AT291" s="86">
        <v>368.57391572389582</v>
      </c>
      <c r="AU291" s="160">
        <v>3.6033114401526406E-3</v>
      </c>
      <c r="AV291" s="84"/>
      <c r="AW291" s="25"/>
      <c r="AX291" s="24"/>
      <c r="AY291" s="60"/>
      <c r="AZ291" s="60"/>
      <c r="BA291" s="60"/>
      <c r="BB291" s="14"/>
    </row>
    <row r="292" spans="1:54" ht="12.75" customHeight="1" x14ac:dyDescent="0.2">
      <c r="A292" s="109" t="s">
        <v>1132</v>
      </c>
      <c r="B292" s="1" t="s">
        <v>463</v>
      </c>
      <c r="C292" s="54" t="s">
        <v>464</v>
      </c>
      <c r="D292" s="109">
        <v>4.522513</v>
      </c>
      <c r="E292" s="10">
        <v>2.1942369795959999</v>
      </c>
      <c r="F292" s="10">
        <v>1.045356071400037E-2</v>
      </c>
      <c r="G292" s="10">
        <v>-0.10663</v>
      </c>
      <c r="H292" s="10">
        <v>0</v>
      </c>
      <c r="I292" s="10">
        <v>0</v>
      </c>
      <c r="J292" s="10">
        <v>0</v>
      </c>
      <c r="K292" s="10">
        <v>8.5470000000000008E-3</v>
      </c>
      <c r="L292" s="10">
        <v>7.8549999999999991E-3</v>
      </c>
      <c r="M292" s="10">
        <v>0</v>
      </c>
      <c r="N292" s="10">
        <v>1.0821727475555558</v>
      </c>
      <c r="O292" s="10">
        <v>3.3524515213329397E-3</v>
      </c>
      <c r="P292" s="10">
        <v>5.8205695653043267E-2</v>
      </c>
      <c r="Q292" s="10">
        <v>0.23023399999999999</v>
      </c>
      <c r="R292" s="10">
        <v>0</v>
      </c>
      <c r="S292" s="10">
        <v>0</v>
      </c>
      <c r="T292" s="10">
        <v>0</v>
      </c>
      <c r="U292" s="10">
        <v>0</v>
      </c>
      <c r="V292" s="10">
        <v>0</v>
      </c>
      <c r="W292" s="10">
        <v>0</v>
      </c>
      <c r="X292" s="10">
        <v>0</v>
      </c>
      <c r="Y292" s="105">
        <v>8.0109404350399327</v>
      </c>
      <c r="Z292" s="121">
        <v>4.5540447093523362</v>
      </c>
      <c r="AA292" s="10">
        <v>1.8745856122659998</v>
      </c>
      <c r="AB292" s="10">
        <v>1.4634984999000095E-2</v>
      </c>
      <c r="AC292" s="10">
        <v>-0.10663</v>
      </c>
      <c r="AD292" s="10">
        <v>0</v>
      </c>
      <c r="AE292" s="10">
        <v>0</v>
      </c>
      <c r="AF292" s="10">
        <v>0</v>
      </c>
      <c r="AG292" s="10">
        <v>0</v>
      </c>
      <c r="AH292" s="10">
        <v>4.8266999999999997E-2</v>
      </c>
      <c r="AI292" s="10">
        <v>1.3303455937777782</v>
      </c>
      <c r="AJ292" s="10">
        <v>3.3185794660578502E-3</v>
      </c>
      <c r="AK292" s="10">
        <v>1.2186733525875534E-2</v>
      </c>
      <c r="AL292" s="10">
        <v>0.20269499999999999</v>
      </c>
      <c r="AM292" s="10">
        <v>0</v>
      </c>
      <c r="AN292" s="10">
        <v>0</v>
      </c>
      <c r="AO292" s="10">
        <v>0</v>
      </c>
      <c r="AP292" s="78">
        <v>0</v>
      </c>
      <c r="AQ292" s="10">
        <v>0</v>
      </c>
      <c r="AR292" s="10">
        <v>0</v>
      </c>
      <c r="AS292" s="13">
        <v>0</v>
      </c>
      <c r="AT292" s="86">
        <v>7.933448213387047</v>
      </c>
      <c r="AU292" s="160">
        <v>-9.6732989442705093E-3</v>
      </c>
      <c r="AV292" s="84"/>
      <c r="AW292" s="25"/>
      <c r="AX292" s="24"/>
      <c r="AY292" s="60"/>
      <c r="AZ292" s="60"/>
      <c r="BA292" s="60"/>
      <c r="BB292" s="14"/>
    </row>
    <row r="293" spans="1:54" ht="12.75" customHeight="1" x14ac:dyDescent="0.2">
      <c r="A293" s="109" t="s">
        <v>1132</v>
      </c>
      <c r="B293" s="1" t="s">
        <v>465</v>
      </c>
      <c r="C293" s="54" t="s">
        <v>466</v>
      </c>
      <c r="D293" s="109">
        <v>7.1556800000000003</v>
      </c>
      <c r="E293" s="10">
        <v>5.0179972424430002</v>
      </c>
      <c r="F293" s="10">
        <v>2.5027226933999919E-2</v>
      </c>
      <c r="G293" s="10">
        <v>-0.245725</v>
      </c>
      <c r="H293" s="10">
        <v>0</v>
      </c>
      <c r="I293" s="10">
        <v>0</v>
      </c>
      <c r="J293" s="10">
        <v>0</v>
      </c>
      <c r="K293" s="10">
        <v>8.5470000000000008E-3</v>
      </c>
      <c r="L293" s="10">
        <v>7.8549999999999991E-3</v>
      </c>
      <c r="M293" s="10">
        <v>0</v>
      </c>
      <c r="N293" s="10">
        <v>3.193103556444445</v>
      </c>
      <c r="O293" s="10">
        <v>7.8926415077573437E-3</v>
      </c>
      <c r="P293" s="10">
        <v>7.0580526187220077E-2</v>
      </c>
      <c r="Q293" s="10">
        <v>0.436585</v>
      </c>
      <c r="R293" s="10">
        <v>0</v>
      </c>
      <c r="S293" s="10">
        <v>0</v>
      </c>
      <c r="T293" s="10">
        <v>0</v>
      </c>
      <c r="U293" s="10">
        <v>0</v>
      </c>
      <c r="V293" s="10">
        <v>0</v>
      </c>
      <c r="W293" s="10">
        <v>0</v>
      </c>
      <c r="X293" s="10">
        <v>0</v>
      </c>
      <c r="Y293" s="105">
        <v>15.677543193516421</v>
      </c>
      <c r="Z293" s="121">
        <v>7.2539283536634231</v>
      </c>
      <c r="AA293" s="10">
        <v>4.2325353995289996</v>
      </c>
      <c r="AB293" s="10">
        <v>3.5038117707999888E-2</v>
      </c>
      <c r="AC293" s="10">
        <v>-0.245725</v>
      </c>
      <c r="AD293" s="10">
        <v>0</v>
      </c>
      <c r="AE293" s="10">
        <v>0</v>
      </c>
      <c r="AF293" s="10">
        <v>0</v>
      </c>
      <c r="AG293" s="10">
        <v>0</v>
      </c>
      <c r="AH293" s="10">
        <v>7.7671000000000004E-2</v>
      </c>
      <c r="AI293" s="10">
        <v>4.2081621040000003</v>
      </c>
      <c r="AJ293" s="10">
        <v>7.8128968827520188E-3</v>
      </c>
      <c r="AK293" s="10">
        <v>1.8503454437596E-2</v>
      </c>
      <c r="AL293" s="10">
        <v>0.41147600000000001</v>
      </c>
      <c r="AM293" s="10">
        <v>0</v>
      </c>
      <c r="AN293" s="10">
        <v>0</v>
      </c>
      <c r="AO293" s="10">
        <v>0</v>
      </c>
      <c r="AP293" s="78">
        <v>0</v>
      </c>
      <c r="AQ293" s="10">
        <v>0</v>
      </c>
      <c r="AR293" s="10">
        <v>0</v>
      </c>
      <c r="AS293" s="13">
        <v>0</v>
      </c>
      <c r="AT293" s="86">
        <v>15.999402326220773</v>
      </c>
      <c r="AU293" s="160">
        <v>2.052994711808288E-2</v>
      </c>
      <c r="AV293" s="84"/>
      <c r="AW293" s="25"/>
      <c r="AX293" s="24"/>
      <c r="AY293" s="60"/>
      <c r="AZ293" s="60"/>
      <c r="BA293" s="60"/>
      <c r="BB293" s="14"/>
    </row>
    <row r="294" spans="1:54" ht="12.75" customHeight="1" x14ac:dyDescent="0.2">
      <c r="A294" s="109" t="s">
        <v>1132</v>
      </c>
      <c r="B294" s="1" t="s">
        <v>467</v>
      </c>
      <c r="C294" s="54" t="s">
        <v>468</v>
      </c>
      <c r="D294" s="109">
        <v>4.4658810000000004</v>
      </c>
      <c r="E294" s="10">
        <v>4.8611592384050004</v>
      </c>
      <c r="F294" s="10">
        <v>2.3860981241999195E-2</v>
      </c>
      <c r="G294" s="10">
        <v>-5.4805E-2</v>
      </c>
      <c r="H294" s="10">
        <v>0</v>
      </c>
      <c r="I294" s="10">
        <v>0</v>
      </c>
      <c r="J294" s="10">
        <v>0</v>
      </c>
      <c r="K294" s="10">
        <v>8.5470000000000008E-3</v>
      </c>
      <c r="L294" s="10">
        <v>7.8549999999999991E-3</v>
      </c>
      <c r="M294" s="10">
        <v>0</v>
      </c>
      <c r="N294" s="10">
        <v>1.7797570817777779</v>
      </c>
      <c r="O294" s="10">
        <v>7.5720602215965322E-3</v>
      </c>
      <c r="P294" s="10">
        <v>7.1125333865465615E-2</v>
      </c>
      <c r="Q294" s="10">
        <v>0.369226</v>
      </c>
      <c r="R294" s="10">
        <v>0</v>
      </c>
      <c r="S294" s="10">
        <v>0</v>
      </c>
      <c r="T294" s="10">
        <v>0</v>
      </c>
      <c r="U294" s="10">
        <v>0</v>
      </c>
      <c r="V294" s="10">
        <v>0</v>
      </c>
      <c r="W294" s="10">
        <v>0</v>
      </c>
      <c r="X294" s="10">
        <v>0</v>
      </c>
      <c r="Y294" s="105">
        <v>11.540178695511838</v>
      </c>
      <c r="Z294" s="121">
        <v>4.5396425249005503</v>
      </c>
      <c r="AA294" s="10">
        <v>4.1021215745679998</v>
      </c>
      <c r="AB294" s="10">
        <v>3.3405373740000181E-2</v>
      </c>
      <c r="AC294" s="10">
        <v>-5.4805E-2</v>
      </c>
      <c r="AD294" s="10">
        <v>0</v>
      </c>
      <c r="AE294" s="10">
        <v>0</v>
      </c>
      <c r="AF294" s="10">
        <v>0</v>
      </c>
      <c r="AG294" s="10">
        <v>0</v>
      </c>
      <c r="AH294" s="10">
        <v>5.0793999999999999E-2</v>
      </c>
      <c r="AI294" s="10">
        <v>2.3224039795555558</v>
      </c>
      <c r="AJ294" s="10">
        <v>7.4955546432935692E-3</v>
      </c>
      <c r="AK294" s="10">
        <v>1.9057051064328916E-2</v>
      </c>
      <c r="AL294" s="10">
        <v>0.34222900000000001</v>
      </c>
      <c r="AM294" s="10">
        <v>0</v>
      </c>
      <c r="AN294" s="10">
        <v>0</v>
      </c>
      <c r="AO294" s="10">
        <v>0</v>
      </c>
      <c r="AP294" s="78">
        <v>0</v>
      </c>
      <c r="AQ294" s="10">
        <v>0</v>
      </c>
      <c r="AR294" s="10">
        <v>0</v>
      </c>
      <c r="AS294" s="13">
        <v>0</v>
      </c>
      <c r="AT294" s="86">
        <v>11.362344058471729</v>
      </c>
      <c r="AU294" s="160">
        <v>-1.5410041883430389E-2</v>
      </c>
      <c r="AV294" s="84"/>
      <c r="AW294" s="25"/>
      <c r="AX294" s="24"/>
      <c r="AY294" s="60"/>
      <c r="AZ294" s="60"/>
      <c r="BA294" s="60"/>
      <c r="BB294" s="14"/>
    </row>
    <row r="295" spans="1:54" ht="12.75" customHeight="1" x14ac:dyDescent="0.2">
      <c r="A295" s="109" t="s">
        <v>1165</v>
      </c>
      <c r="B295" s="1" t="s">
        <v>469</v>
      </c>
      <c r="C295" s="54" t="s">
        <v>470</v>
      </c>
      <c r="D295" s="109">
        <v>107.413442</v>
      </c>
      <c r="E295" s="10">
        <v>78.300997755799997</v>
      </c>
      <c r="F295" s="10">
        <v>0.35610899516099692</v>
      </c>
      <c r="G295" s="10">
        <v>-0.45465800000000001</v>
      </c>
      <c r="H295" s="10">
        <v>0</v>
      </c>
      <c r="I295" s="10">
        <v>3.8109999999999998E-2</v>
      </c>
      <c r="J295" s="10">
        <v>5.1671999999999996E-2</v>
      </c>
      <c r="K295" s="10">
        <v>8.5470000000000008E-3</v>
      </c>
      <c r="L295" s="10">
        <v>7.8549999999999991E-3</v>
      </c>
      <c r="M295" s="10">
        <v>0</v>
      </c>
      <c r="N295" s="10">
        <v>4.758970156666666</v>
      </c>
      <c r="O295" s="10">
        <v>0.11359310706232539</v>
      </c>
      <c r="P295" s="10">
        <v>0.10410254809635498</v>
      </c>
      <c r="Q295" s="10">
        <v>1.30226</v>
      </c>
      <c r="R295" s="10">
        <v>0</v>
      </c>
      <c r="S295" s="10">
        <v>0</v>
      </c>
      <c r="T295" s="10">
        <v>0</v>
      </c>
      <c r="U295" s="10">
        <v>0.168877</v>
      </c>
      <c r="V295" s="10">
        <v>7.3449999999999998</v>
      </c>
      <c r="W295" s="10">
        <v>1.3851800000000001</v>
      </c>
      <c r="X295" s="10">
        <v>6.4975500000000004</v>
      </c>
      <c r="Y295" s="105">
        <v>207.39760756278633</v>
      </c>
      <c r="Z295" s="121">
        <v>108.5164444325209</v>
      </c>
      <c r="AA295" s="10">
        <v>68.868923402694008</v>
      </c>
      <c r="AB295" s="10">
        <v>0.49855259322500228</v>
      </c>
      <c r="AC295" s="10">
        <v>-0.45465800000000001</v>
      </c>
      <c r="AD295" s="10">
        <v>0</v>
      </c>
      <c r="AE295" s="10">
        <v>3.8109999999999998E-2</v>
      </c>
      <c r="AF295" s="10">
        <v>3.4447999999999999E-2</v>
      </c>
      <c r="AG295" s="10">
        <v>0</v>
      </c>
      <c r="AH295" s="10">
        <v>1.1856070000000001</v>
      </c>
      <c r="AI295" s="10">
        <v>6.28099557</v>
      </c>
      <c r="AJ295" s="10">
        <v>0.11244540008526686</v>
      </c>
      <c r="AK295" s="10">
        <v>3.6212577511226599E-2</v>
      </c>
      <c r="AL295" s="10">
        <v>1.1459889999999999</v>
      </c>
      <c r="AM295" s="10">
        <v>0</v>
      </c>
      <c r="AN295" s="10">
        <v>0</v>
      </c>
      <c r="AO295" s="10">
        <v>0.41181699999999999</v>
      </c>
      <c r="AP295" s="78">
        <v>7.3449999999999998</v>
      </c>
      <c r="AQ295" s="10">
        <v>1.3851800000000001</v>
      </c>
      <c r="AR295" s="10">
        <v>13.525</v>
      </c>
      <c r="AS295" s="13">
        <v>0</v>
      </c>
      <c r="AT295" s="86">
        <v>208.93006697603641</v>
      </c>
      <c r="AU295" s="160">
        <v>7.3889927239693589E-3</v>
      </c>
      <c r="AV295" s="84"/>
      <c r="AW295" s="25"/>
      <c r="AX295" s="24"/>
      <c r="AY295" s="60"/>
      <c r="AZ295" s="60"/>
      <c r="BA295" s="60"/>
      <c r="BB295" s="14"/>
    </row>
    <row r="296" spans="1:54" ht="12.75" customHeight="1" x14ac:dyDescent="0.2">
      <c r="A296" s="109" t="s">
        <v>1132</v>
      </c>
      <c r="B296" s="1" t="s">
        <v>471</v>
      </c>
      <c r="C296" s="54" t="s">
        <v>472</v>
      </c>
      <c r="D296" s="109">
        <v>5.2715129999999997</v>
      </c>
      <c r="E296" s="10">
        <v>3.706289507842</v>
      </c>
      <c r="F296" s="10">
        <v>1.823139631099999E-2</v>
      </c>
      <c r="G296" s="10">
        <v>-0.14377999999999999</v>
      </c>
      <c r="H296" s="10">
        <v>0</v>
      </c>
      <c r="I296" s="10">
        <v>0</v>
      </c>
      <c r="J296" s="10">
        <v>0</v>
      </c>
      <c r="K296" s="10">
        <v>8.5470000000000008E-3</v>
      </c>
      <c r="L296" s="10">
        <v>7.8549999999999991E-3</v>
      </c>
      <c r="M296" s="10">
        <v>0</v>
      </c>
      <c r="N296" s="10">
        <v>1.3653253840000001</v>
      </c>
      <c r="O296" s="10">
        <v>5.7854897271550319E-3</v>
      </c>
      <c r="P296" s="10">
        <v>6.8923719178764498E-2</v>
      </c>
      <c r="Q296" s="10">
        <v>0.42757299999999998</v>
      </c>
      <c r="R296" s="10">
        <v>0</v>
      </c>
      <c r="S296" s="10">
        <v>0</v>
      </c>
      <c r="T296" s="10">
        <v>0</v>
      </c>
      <c r="U296" s="10">
        <v>0</v>
      </c>
      <c r="V296" s="10">
        <v>0</v>
      </c>
      <c r="W296" s="10">
        <v>0</v>
      </c>
      <c r="X296" s="10">
        <v>0</v>
      </c>
      <c r="Y296" s="105">
        <v>10.736263497058919</v>
      </c>
      <c r="Z296" s="121">
        <v>5.3197398737833392</v>
      </c>
      <c r="AA296" s="10">
        <v>3.15645514763</v>
      </c>
      <c r="AB296" s="10">
        <v>2.5523954834999984E-2</v>
      </c>
      <c r="AC296" s="10">
        <v>-0.14377999999999999</v>
      </c>
      <c r="AD296" s="10">
        <v>0</v>
      </c>
      <c r="AE296" s="10">
        <v>0</v>
      </c>
      <c r="AF296" s="10">
        <v>0</v>
      </c>
      <c r="AG296" s="10">
        <v>0</v>
      </c>
      <c r="AH296" s="10">
        <v>5.7789E-2</v>
      </c>
      <c r="AI296" s="10">
        <v>1.6935327884444444</v>
      </c>
      <c r="AJ296" s="10">
        <v>5.7270350629832619E-3</v>
      </c>
      <c r="AK296" s="10">
        <v>1.7603779826591077E-2</v>
      </c>
      <c r="AL296" s="10">
        <v>0.37626399999999999</v>
      </c>
      <c r="AM296" s="10">
        <v>0</v>
      </c>
      <c r="AN296" s="10">
        <v>0</v>
      </c>
      <c r="AO296" s="10">
        <v>0</v>
      </c>
      <c r="AP296" s="78">
        <v>0</v>
      </c>
      <c r="AQ296" s="10">
        <v>0</v>
      </c>
      <c r="AR296" s="10">
        <v>0</v>
      </c>
      <c r="AS296" s="13">
        <v>0</v>
      </c>
      <c r="AT296" s="86">
        <v>10.508855579582359</v>
      </c>
      <c r="AU296" s="160">
        <v>-2.1181290636063083E-2</v>
      </c>
      <c r="AV296" s="84"/>
      <c r="AW296" s="25"/>
      <c r="AX296" s="24"/>
      <c r="AY296" s="60"/>
      <c r="AZ296" s="60"/>
      <c r="BA296" s="60"/>
      <c r="BB296" s="14"/>
    </row>
    <row r="297" spans="1:54" ht="12.75" customHeight="1" x14ac:dyDescent="0.2">
      <c r="A297" s="109" t="s">
        <v>1132</v>
      </c>
      <c r="B297" s="1" t="s">
        <v>473</v>
      </c>
      <c r="C297" s="54" t="s">
        <v>474</v>
      </c>
      <c r="D297" s="109">
        <v>4.1734479999999996</v>
      </c>
      <c r="E297" s="10">
        <v>6.4228093957740002</v>
      </c>
      <c r="F297" s="10">
        <v>3.1631854950999842E-2</v>
      </c>
      <c r="G297" s="10">
        <v>-7.7552999999999997E-2</v>
      </c>
      <c r="H297" s="10">
        <v>0</v>
      </c>
      <c r="I297" s="10">
        <v>0</v>
      </c>
      <c r="J297" s="10">
        <v>0</v>
      </c>
      <c r="K297" s="10">
        <v>8.5470000000000008E-3</v>
      </c>
      <c r="L297" s="10">
        <v>7.8549999999999991E-3</v>
      </c>
      <c r="M297" s="10">
        <v>0</v>
      </c>
      <c r="N297" s="10">
        <v>1.0737285128888892</v>
      </c>
      <c r="O297" s="10">
        <v>1.0035231276414208E-2</v>
      </c>
      <c r="P297" s="10">
        <v>7.0976982944403411E-2</v>
      </c>
      <c r="Q297" s="10">
        <v>0.42849399999999999</v>
      </c>
      <c r="R297" s="10">
        <v>0</v>
      </c>
      <c r="S297" s="10">
        <v>0</v>
      </c>
      <c r="T297" s="10">
        <v>0</v>
      </c>
      <c r="U297" s="10">
        <v>0</v>
      </c>
      <c r="V297" s="10">
        <v>0</v>
      </c>
      <c r="W297" s="10">
        <v>0</v>
      </c>
      <c r="X297" s="10">
        <v>0</v>
      </c>
      <c r="Y297" s="105">
        <v>12.149972977834706</v>
      </c>
      <c r="Z297" s="121">
        <v>4.1989213566275803</v>
      </c>
      <c r="AA297" s="10">
        <v>5.4177028039790001</v>
      </c>
      <c r="AB297" s="10">
        <v>4.4284596932000014E-2</v>
      </c>
      <c r="AC297" s="10">
        <v>-7.7552999999999997E-2</v>
      </c>
      <c r="AD297" s="10">
        <v>0</v>
      </c>
      <c r="AE297" s="10">
        <v>0</v>
      </c>
      <c r="AF297" s="10">
        <v>0</v>
      </c>
      <c r="AG297" s="10">
        <v>0</v>
      </c>
      <c r="AH297" s="10">
        <v>4.7397000000000002E-2</v>
      </c>
      <c r="AI297" s="10">
        <v>1.3618763742222224</v>
      </c>
      <c r="AJ297" s="10">
        <v>9.9338386369293395E-3</v>
      </c>
      <c r="AK297" s="10">
        <v>1.8455020844095209E-2</v>
      </c>
      <c r="AL297" s="10">
        <v>0.37437799999999999</v>
      </c>
      <c r="AM297" s="10">
        <v>0</v>
      </c>
      <c r="AN297" s="10">
        <v>0</v>
      </c>
      <c r="AO297" s="10">
        <v>0</v>
      </c>
      <c r="AP297" s="78">
        <v>0</v>
      </c>
      <c r="AQ297" s="10">
        <v>0</v>
      </c>
      <c r="AR297" s="10">
        <v>0</v>
      </c>
      <c r="AS297" s="13">
        <v>0</v>
      </c>
      <c r="AT297" s="86">
        <v>11.395395991241827</v>
      </c>
      <c r="AU297" s="160">
        <v>-6.2105239902134728E-2</v>
      </c>
      <c r="AV297" s="84"/>
      <c r="AW297" s="25"/>
      <c r="AX297" s="24"/>
      <c r="AY297" s="60"/>
      <c r="AZ297" s="60"/>
      <c r="BA297" s="60"/>
      <c r="BB297" s="14"/>
    </row>
    <row r="298" spans="1:54" ht="12.75" customHeight="1" x14ac:dyDescent="0.2">
      <c r="A298" s="109" t="s">
        <v>1132</v>
      </c>
      <c r="B298" s="1" t="s">
        <v>475</v>
      </c>
      <c r="C298" s="54" t="s">
        <v>476</v>
      </c>
      <c r="D298" s="109">
        <v>6.0765969999999996</v>
      </c>
      <c r="E298" s="10">
        <v>7.032024563077</v>
      </c>
      <c r="F298" s="10">
        <v>3.4690532370999456E-2</v>
      </c>
      <c r="G298" s="10">
        <v>-0.136791</v>
      </c>
      <c r="H298" s="10">
        <v>0</v>
      </c>
      <c r="I298" s="10">
        <v>0</v>
      </c>
      <c r="J298" s="10">
        <v>0</v>
      </c>
      <c r="K298" s="10">
        <v>8.5470000000000008E-3</v>
      </c>
      <c r="L298" s="10">
        <v>7.8549999999999991E-3</v>
      </c>
      <c r="M298" s="10">
        <v>0</v>
      </c>
      <c r="N298" s="10">
        <v>2.6793112604444445</v>
      </c>
      <c r="O298" s="10">
        <v>1.0949559888689888E-2</v>
      </c>
      <c r="P298" s="10">
        <v>8.2639316045951747E-2</v>
      </c>
      <c r="Q298" s="10">
        <v>0.65891599999999995</v>
      </c>
      <c r="R298" s="10">
        <v>0</v>
      </c>
      <c r="S298" s="10">
        <v>0</v>
      </c>
      <c r="T298" s="10">
        <v>0</v>
      </c>
      <c r="U298" s="10">
        <v>0</v>
      </c>
      <c r="V298" s="10">
        <v>0</v>
      </c>
      <c r="W298" s="10">
        <v>0</v>
      </c>
      <c r="X298" s="10">
        <v>0</v>
      </c>
      <c r="Y298" s="105">
        <v>16.454739231827087</v>
      </c>
      <c r="Z298" s="121">
        <v>6.1396284164799448</v>
      </c>
      <c r="AA298" s="10">
        <v>5.9424916414829996</v>
      </c>
      <c r="AB298" s="10">
        <v>4.8566745318999981E-2</v>
      </c>
      <c r="AC298" s="10">
        <v>-0.136791</v>
      </c>
      <c r="AD298" s="10">
        <v>0</v>
      </c>
      <c r="AE298" s="10">
        <v>0</v>
      </c>
      <c r="AF298" s="10">
        <v>0</v>
      </c>
      <c r="AG298" s="10">
        <v>0</v>
      </c>
      <c r="AH298" s="10">
        <v>6.7938999999999999E-2</v>
      </c>
      <c r="AI298" s="10">
        <v>3.3325755253333336</v>
      </c>
      <c r="AJ298" s="10">
        <v>1.0838929176977121E-2</v>
      </c>
      <c r="AK298" s="10">
        <v>2.4935370063803818E-2</v>
      </c>
      <c r="AL298" s="10">
        <v>0.606962</v>
      </c>
      <c r="AM298" s="10">
        <v>0</v>
      </c>
      <c r="AN298" s="10">
        <v>0</v>
      </c>
      <c r="AO298" s="10">
        <v>0</v>
      </c>
      <c r="AP298" s="78">
        <v>0</v>
      </c>
      <c r="AQ298" s="10">
        <v>0</v>
      </c>
      <c r="AR298" s="10">
        <v>0</v>
      </c>
      <c r="AS298" s="13">
        <v>0</v>
      </c>
      <c r="AT298" s="86">
        <v>16.03714662785606</v>
      </c>
      <c r="AU298" s="160">
        <v>-2.5378257174888005E-2</v>
      </c>
      <c r="AV298" s="84"/>
      <c r="AW298" s="25"/>
      <c r="AX298" s="24"/>
      <c r="AY298" s="60"/>
      <c r="AZ298" s="60"/>
      <c r="BA298" s="60"/>
      <c r="BB298" s="14"/>
    </row>
    <row r="299" spans="1:54" ht="12.75" customHeight="1" x14ac:dyDescent="0.2">
      <c r="A299" s="109" t="s">
        <v>1132</v>
      </c>
      <c r="B299" s="1" t="s">
        <v>477</v>
      </c>
      <c r="C299" s="54" t="s">
        <v>478</v>
      </c>
      <c r="D299" s="109">
        <v>7.6812610000000001</v>
      </c>
      <c r="E299" s="10">
        <v>4.4858805979460001</v>
      </c>
      <c r="F299" s="10">
        <v>2.1264254577999936E-2</v>
      </c>
      <c r="G299" s="10">
        <v>-9.1749999999999998E-2</v>
      </c>
      <c r="H299" s="10">
        <v>0</v>
      </c>
      <c r="I299" s="10">
        <v>0</v>
      </c>
      <c r="J299" s="10">
        <v>0</v>
      </c>
      <c r="K299" s="10">
        <v>8.5470000000000008E-3</v>
      </c>
      <c r="L299" s="10">
        <v>7.8549999999999991E-3</v>
      </c>
      <c r="M299" s="10">
        <v>0</v>
      </c>
      <c r="N299" s="10">
        <v>0.35805401333333342</v>
      </c>
      <c r="O299" s="10">
        <v>6.8610542334345045E-3</v>
      </c>
      <c r="P299" s="10">
        <v>6.7281354954133135E-2</v>
      </c>
      <c r="Q299" s="10">
        <v>0.40899200000000002</v>
      </c>
      <c r="R299" s="10">
        <v>0</v>
      </c>
      <c r="S299" s="10">
        <v>0</v>
      </c>
      <c r="T299" s="10">
        <v>0</v>
      </c>
      <c r="U299" s="10">
        <v>0</v>
      </c>
      <c r="V299" s="10">
        <v>0</v>
      </c>
      <c r="W299" s="10">
        <v>0</v>
      </c>
      <c r="X299" s="10">
        <v>0</v>
      </c>
      <c r="Y299" s="105">
        <v>12.9542462750449</v>
      </c>
      <c r="Z299" s="121">
        <v>7.7211276417684749</v>
      </c>
      <c r="AA299" s="10">
        <v>3.8454788008010001</v>
      </c>
      <c r="AB299" s="10">
        <v>2.9769956409000094E-2</v>
      </c>
      <c r="AC299" s="10">
        <v>-9.1749999999999998E-2</v>
      </c>
      <c r="AD299" s="10">
        <v>0</v>
      </c>
      <c r="AE299" s="10">
        <v>0</v>
      </c>
      <c r="AF299" s="10">
        <v>0</v>
      </c>
      <c r="AG299" s="10">
        <v>0</v>
      </c>
      <c r="AH299" s="10">
        <v>8.3211999999999994E-2</v>
      </c>
      <c r="AI299" s="10">
        <v>0.73765431377777779</v>
      </c>
      <c r="AJ299" s="10">
        <v>6.7917324231826807E-3</v>
      </c>
      <c r="AK299" s="10">
        <v>1.6676189737562207E-2</v>
      </c>
      <c r="AL299" s="10">
        <v>0.35991299999999998</v>
      </c>
      <c r="AM299" s="10">
        <v>0</v>
      </c>
      <c r="AN299" s="10">
        <v>0</v>
      </c>
      <c r="AO299" s="10">
        <v>0</v>
      </c>
      <c r="AP299" s="78">
        <v>0</v>
      </c>
      <c r="AQ299" s="10">
        <v>0</v>
      </c>
      <c r="AR299" s="10">
        <v>0</v>
      </c>
      <c r="AS299" s="13">
        <v>0</v>
      </c>
      <c r="AT299" s="86">
        <v>12.708873634917</v>
      </c>
      <c r="AU299" s="160">
        <v>-1.8941483349794515E-2</v>
      </c>
      <c r="AV299" s="84"/>
      <c r="AW299" s="25"/>
      <c r="AX299" s="24"/>
      <c r="AY299" s="60"/>
      <c r="AZ299" s="60"/>
      <c r="BA299" s="60"/>
      <c r="BB299" s="14"/>
    </row>
    <row r="300" spans="1:54" ht="12.75" customHeight="1" x14ac:dyDescent="0.2">
      <c r="A300" s="109" t="s">
        <v>1132</v>
      </c>
      <c r="B300" s="1" t="s">
        <v>479</v>
      </c>
      <c r="C300" s="54" t="s">
        <v>163</v>
      </c>
      <c r="D300" s="109">
        <v>5.7536329999999998</v>
      </c>
      <c r="E300" s="10">
        <v>6.0714507012079997</v>
      </c>
      <c r="F300" s="10">
        <v>2.9511288817000575E-2</v>
      </c>
      <c r="G300" s="10">
        <v>-0.27210600000000001</v>
      </c>
      <c r="H300" s="10">
        <v>0</v>
      </c>
      <c r="I300" s="10">
        <v>0</v>
      </c>
      <c r="J300" s="10">
        <v>0</v>
      </c>
      <c r="K300" s="10">
        <v>8.5470000000000008E-3</v>
      </c>
      <c r="L300" s="10">
        <v>7.8549999999999991E-3</v>
      </c>
      <c r="M300" s="10">
        <v>0</v>
      </c>
      <c r="N300" s="10">
        <v>3.4656988577777779</v>
      </c>
      <c r="O300" s="10">
        <v>9.4036324875032395E-3</v>
      </c>
      <c r="P300" s="10">
        <v>7.6679762181164055E-2</v>
      </c>
      <c r="Q300" s="10">
        <v>0.55487799999999998</v>
      </c>
      <c r="R300" s="10">
        <v>0</v>
      </c>
      <c r="S300" s="10">
        <v>0</v>
      </c>
      <c r="T300" s="10">
        <v>0</v>
      </c>
      <c r="U300" s="10">
        <v>0</v>
      </c>
      <c r="V300" s="10">
        <v>0</v>
      </c>
      <c r="W300" s="10">
        <v>0</v>
      </c>
      <c r="X300" s="10">
        <v>0</v>
      </c>
      <c r="Y300" s="105">
        <v>15.705551242471444</v>
      </c>
      <c r="Z300" s="121">
        <v>5.828283753437538</v>
      </c>
      <c r="AA300" s="10">
        <v>5.1633427608530003</v>
      </c>
      <c r="AB300" s="10">
        <v>4.1315804344000298E-2</v>
      </c>
      <c r="AC300" s="10">
        <v>-0.27210600000000001</v>
      </c>
      <c r="AD300" s="10">
        <v>0</v>
      </c>
      <c r="AE300" s="10">
        <v>0</v>
      </c>
      <c r="AF300" s="10">
        <v>0</v>
      </c>
      <c r="AG300" s="10">
        <v>0</v>
      </c>
      <c r="AH300" s="10">
        <v>6.4004000000000005E-2</v>
      </c>
      <c r="AI300" s="10">
        <v>4.5337080666666667</v>
      </c>
      <c r="AJ300" s="10">
        <v>9.3086213121360579E-3</v>
      </c>
      <c r="AK300" s="10">
        <v>2.1550237818719474E-2</v>
      </c>
      <c r="AL300" s="10">
        <v>0.48829299999999998</v>
      </c>
      <c r="AM300" s="10">
        <v>0</v>
      </c>
      <c r="AN300" s="10">
        <v>0</v>
      </c>
      <c r="AO300" s="10">
        <v>0</v>
      </c>
      <c r="AP300" s="78">
        <v>0</v>
      </c>
      <c r="AQ300" s="10">
        <v>0</v>
      </c>
      <c r="AR300" s="10">
        <v>0</v>
      </c>
      <c r="AS300" s="13">
        <v>0</v>
      </c>
      <c r="AT300" s="86">
        <v>15.877700244432061</v>
      </c>
      <c r="AU300" s="160">
        <v>1.0961028957397359E-2</v>
      </c>
      <c r="AV300" s="84"/>
      <c r="AW300" s="25"/>
      <c r="AX300" s="24"/>
      <c r="AY300" s="60"/>
      <c r="AZ300" s="60"/>
      <c r="BA300" s="60"/>
      <c r="BB300" s="14"/>
    </row>
    <row r="301" spans="1:54" ht="12.75" customHeight="1" x14ac:dyDescent="0.2">
      <c r="A301" s="109" t="s">
        <v>1132</v>
      </c>
      <c r="B301" s="1" t="s">
        <v>164</v>
      </c>
      <c r="C301" s="54" t="s">
        <v>165</v>
      </c>
      <c r="D301" s="109">
        <v>5.5201413329999998</v>
      </c>
      <c r="E301" s="10">
        <v>3.7118396643130001</v>
      </c>
      <c r="F301" s="10">
        <v>1.7829177069999744E-2</v>
      </c>
      <c r="G301" s="10">
        <v>-0.121237</v>
      </c>
      <c r="H301" s="10">
        <v>0</v>
      </c>
      <c r="I301" s="10">
        <v>0</v>
      </c>
      <c r="J301" s="10">
        <v>0</v>
      </c>
      <c r="K301" s="10">
        <v>8.5470000000000008E-3</v>
      </c>
      <c r="L301" s="10">
        <v>7.8549999999999991E-3</v>
      </c>
      <c r="M301" s="10">
        <v>0</v>
      </c>
      <c r="N301" s="10">
        <v>1.4128533315555558</v>
      </c>
      <c r="O301" s="10">
        <v>5.715939566269701E-3</v>
      </c>
      <c r="P301" s="10">
        <v>5.9459338653819596E-2</v>
      </c>
      <c r="Q301" s="10">
        <v>0.24832799999999999</v>
      </c>
      <c r="R301" s="10">
        <v>0</v>
      </c>
      <c r="S301" s="10">
        <v>0</v>
      </c>
      <c r="T301" s="10">
        <v>0</v>
      </c>
      <c r="U301" s="10">
        <v>0</v>
      </c>
      <c r="V301" s="10">
        <v>0</v>
      </c>
      <c r="W301" s="10">
        <v>0</v>
      </c>
      <c r="X301" s="10">
        <v>0</v>
      </c>
      <c r="Y301" s="105">
        <v>10.871331784158647</v>
      </c>
      <c r="Z301" s="121">
        <v>5.5656989823384491</v>
      </c>
      <c r="AA301" s="10">
        <v>3.1637391518910003</v>
      </c>
      <c r="AB301" s="10">
        <v>2.4960847896999913E-2</v>
      </c>
      <c r="AC301" s="10">
        <v>-0.121237</v>
      </c>
      <c r="AD301" s="10">
        <v>0</v>
      </c>
      <c r="AE301" s="10">
        <v>0</v>
      </c>
      <c r="AF301" s="10">
        <v>0</v>
      </c>
      <c r="AG301" s="10">
        <v>0</v>
      </c>
      <c r="AH301" s="10">
        <v>5.9258999999999999E-2</v>
      </c>
      <c r="AI301" s="10">
        <v>1.9302126631111114</v>
      </c>
      <c r="AJ301" s="10">
        <v>5.658187613793806E-3</v>
      </c>
      <c r="AK301" s="10">
        <v>1.2635055146423286E-2</v>
      </c>
      <c r="AL301" s="10">
        <v>0.21648200000000001</v>
      </c>
      <c r="AM301" s="10">
        <v>0</v>
      </c>
      <c r="AN301" s="10">
        <v>0</v>
      </c>
      <c r="AO301" s="10">
        <v>0</v>
      </c>
      <c r="AP301" s="78">
        <v>0</v>
      </c>
      <c r="AQ301" s="10">
        <v>0</v>
      </c>
      <c r="AR301" s="10">
        <v>0</v>
      </c>
      <c r="AS301" s="13">
        <v>0</v>
      </c>
      <c r="AT301" s="86">
        <v>10.857408887997778</v>
      </c>
      <c r="AU301" s="160">
        <v>-1.2806983024064313E-3</v>
      </c>
      <c r="AV301" s="84"/>
      <c r="AW301" s="25"/>
      <c r="AX301" s="24"/>
      <c r="AY301" s="60"/>
      <c r="AZ301" s="60"/>
      <c r="BA301" s="60"/>
      <c r="BB301" s="14"/>
    </row>
    <row r="302" spans="1:54" ht="12.75" customHeight="1" x14ac:dyDescent="0.2">
      <c r="A302" s="109" t="s">
        <v>1132</v>
      </c>
      <c r="B302" s="1" t="s">
        <v>166</v>
      </c>
      <c r="C302" s="54" t="s">
        <v>167</v>
      </c>
      <c r="D302" s="109">
        <v>6.1029369899999999</v>
      </c>
      <c r="E302" s="10">
        <v>5.0602572081600004</v>
      </c>
      <c r="F302" s="10">
        <v>2.462761833699979E-2</v>
      </c>
      <c r="G302" s="10">
        <v>-0.245946</v>
      </c>
      <c r="H302" s="10">
        <v>0</v>
      </c>
      <c r="I302" s="10">
        <v>0</v>
      </c>
      <c r="J302" s="10">
        <v>0</v>
      </c>
      <c r="K302" s="10">
        <v>8.5470000000000008E-3</v>
      </c>
      <c r="L302" s="10">
        <v>7.8549999999999991E-3</v>
      </c>
      <c r="M302" s="10">
        <v>0</v>
      </c>
      <c r="N302" s="10">
        <v>1.9064356088888892</v>
      </c>
      <c r="O302" s="10">
        <v>7.8384915465910896E-3</v>
      </c>
      <c r="P302" s="10">
        <v>6.8562182953870232E-2</v>
      </c>
      <c r="Q302" s="10">
        <v>0.44676700000000003</v>
      </c>
      <c r="R302" s="10">
        <v>0</v>
      </c>
      <c r="S302" s="10">
        <v>0</v>
      </c>
      <c r="T302" s="10">
        <v>0</v>
      </c>
      <c r="U302" s="10">
        <v>0</v>
      </c>
      <c r="V302" s="10">
        <v>0</v>
      </c>
      <c r="W302" s="10">
        <v>0</v>
      </c>
      <c r="X302" s="10">
        <v>0</v>
      </c>
      <c r="Y302" s="105">
        <v>13.38788109988635</v>
      </c>
      <c r="Z302" s="121">
        <v>6.1448108383031403</v>
      </c>
      <c r="AA302" s="10">
        <v>4.2832469353870009</v>
      </c>
      <c r="AB302" s="10">
        <v>3.4478665670999789E-2</v>
      </c>
      <c r="AC302" s="10">
        <v>-0.245946</v>
      </c>
      <c r="AD302" s="10">
        <v>0</v>
      </c>
      <c r="AE302" s="10">
        <v>0</v>
      </c>
      <c r="AF302" s="10">
        <v>0</v>
      </c>
      <c r="AG302" s="10">
        <v>0</v>
      </c>
      <c r="AH302" s="10">
        <v>6.5710000000000005E-2</v>
      </c>
      <c r="AI302" s="10">
        <v>2.877878796444445</v>
      </c>
      <c r="AJ302" s="10">
        <v>7.7592940347851946E-3</v>
      </c>
      <c r="AK302" s="10">
        <v>1.7567626204101652E-2</v>
      </c>
      <c r="AL302" s="10">
        <v>0.40098</v>
      </c>
      <c r="AM302" s="10">
        <v>0</v>
      </c>
      <c r="AN302" s="10">
        <v>0</v>
      </c>
      <c r="AO302" s="10">
        <v>0</v>
      </c>
      <c r="AP302" s="78">
        <v>0</v>
      </c>
      <c r="AQ302" s="10">
        <v>0</v>
      </c>
      <c r="AR302" s="10">
        <v>0</v>
      </c>
      <c r="AS302" s="13">
        <v>0</v>
      </c>
      <c r="AT302" s="86">
        <v>13.586486156044474</v>
      </c>
      <c r="AU302" s="160">
        <v>1.4834689274302716E-2</v>
      </c>
      <c r="AV302" s="84"/>
      <c r="AW302" s="25"/>
      <c r="AX302" s="24"/>
      <c r="AY302" s="60"/>
      <c r="AZ302" s="60"/>
      <c r="BA302" s="60"/>
      <c r="BB302" s="14"/>
    </row>
    <row r="303" spans="1:54" ht="12.75" customHeight="1" x14ac:dyDescent="0.2">
      <c r="A303" s="109" t="s">
        <v>1132</v>
      </c>
      <c r="B303" s="1" t="s">
        <v>168</v>
      </c>
      <c r="C303" s="54" t="s">
        <v>169</v>
      </c>
      <c r="D303" s="109">
        <v>6.9934190000000003</v>
      </c>
      <c r="E303" s="10">
        <v>4.5922053438649995</v>
      </c>
      <c r="F303" s="10">
        <v>2.2184196556999349E-2</v>
      </c>
      <c r="G303" s="10">
        <v>-2.2686000000000001E-2</v>
      </c>
      <c r="H303" s="10">
        <v>0</v>
      </c>
      <c r="I303" s="10">
        <v>0</v>
      </c>
      <c r="J303" s="10">
        <v>0</v>
      </c>
      <c r="K303" s="10">
        <v>8.5470000000000008E-3</v>
      </c>
      <c r="L303" s="10">
        <v>7.8549999999999991E-3</v>
      </c>
      <c r="M303" s="10">
        <v>0</v>
      </c>
      <c r="N303" s="10">
        <v>0.62524425422222241</v>
      </c>
      <c r="O303" s="10">
        <v>7.0827529290104609E-3</v>
      </c>
      <c r="P303" s="10">
        <v>7.2665926317472151E-2</v>
      </c>
      <c r="Q303" s="10">
        <v>0.47092800000000001</v>
      </c>
      <c r="R303" s="10">
        <v>0</v>
      </c>
      <c r="S303" s="10">
        <v>0</v>
      </c>
      <c r="T303" s="10">
        <v>0</v>
      </c>
      <c r="U303" s="10">
        <v>0</v>
      </c>
      <c r="V303" s="10">
        <v>0</v>
      </c>
      <c r="W303" s="10">
        <v>0</v>
      </c>
      <c r="X303" s="10">
        <v>0</v>
      </c>
      <c r="Y303" s="105">
        <v>12.777445473890703</v>
      </c>
      <c r="Z303" s="121">
        <v>6.9882459327682058</v>
      </c>
      <c r="AA303" s="10">
        <v>3.896936061695</v>
      </c>
      <c r="AB303" s="10">
        <v>3.1057875178999734E-2</v>
      </c>
      <c r="AC303" s="10">
        <v>-2.2686000000000001E-2</v>
      </c>
      <c r="AD303" s="10">
        <v>0</v>
      </c>
      <c r="AE303" s="10">
        <v>0</v>
      </c>
      <c r="AF303" s="10">
        <v>0</v>
      </c>
      <c r="AG303" s="10">
        <v>0</v>
      </c>
      <c r="AH303" s="10">
        <v>7.7036999999999994E-2</v>
      </c>
      <c r="AI303" s="10">
        <v>1.068579514666667</v>
      </c>
      <c r="AJ303" s="10">
        <v>7.0111911488669985E-3</v>
      </c>
      <c r="AK303" s="10">
        <v>1.9651506655625189E-2</v>
      </c>
      <c r="AL303" s="10">
        <v>0.41071400000000002</v>
      </c>
      <c r="AM303" s="10">
        <v>0</v>
      </c>
      <c r="AN303" s="10">
        <v>0</v>
      </c>
      <c r="AO303" s="10">
        <v>0</v>
      </c>
      <c r="AP303" s="78">
        <v>0</v>
      </c>
      <c r="AQ303" s="10">
        <v>0</v>
      </c>
      <c r="AR303" s="10">
        <v>0</v>
      </c>
      <c r="AS303" s="13">
        <v>0</v>
      </c>
      <c r="AT303" s="86">
        <v>12.476547082113367</v>
      </c>
      <c r="AU303" s="160">
        <v>-2.3549182220514157E-2</v>
      </c>
      <c r="AV303" s="84"/>
      <c r="AW303" s="25"/>
      <c r="AX303" s="24"/>
      <c r="AY303" s="60"/>
      <c r="AZ303" s="60"/>
      <c r="BA303" s="60"/>
      <c r="BB303" s="14"/>
    </row>
    <row r="304" spans="1:54" ht="12.75" customHeight="1" x14ac:dyDescent="0.2">
      <c r="A304" s="109" t="s">
        <v>1132</v>
      </c>
      <c r="B304" s="1" t="s">
        <v>170</v>
      </c>
      <c r="C304" s="54" t="s">
        <v>171</v>
      </c>
      <c r="D304" s="109">
        <v>8.4626999999999999</v>
      </c>
      <c r="E304" s="10">
        <v>7.1303525283800004</v>
      </c>
      <c r="F304" s="10">
        <v>3.467132178299967E-2</v>
      </c>
      <c r="G304" s="10">
        <v>-0.41539599999999999</v>
      </c>
      <c r="H304" s="10">
        <v>0</v>
      </c>
      <c r="I304" s="10">
        <v>0</v>
      </c>
      <c r="J304" s="10">
        <v>0</v>
      </c>
      <c r="K304" s="10">
        <v>8.5470000000000008E-3</v>
      </c>
      <c r="L304" s="10">
        <v>7.8549999999999991E-3</v>
      </c>
      <c r="M304" s="10">
        <v>0</v>
      </c>
      <c r="N304" s="10">
        <v>3.5510010933333338</v>
      </c>
      <c r="O304" s="10">
        <v>1.1053050216903868E-2</v>
      </c>
      <c r="P304" s="10">
        <v>9.1144532898112376E-2</v>
      </c>
      <c r="Q304" s="10">
        <v>0.90512499999999996</v>
      </c>
      <c r="R304" s="10">
        <v>0</v>
      </c>
      <c r="S304" s="10">
        <v>0</v>
      </c>
      <c r="T304" s="10">
        <v>0</v>
      </c>
      <c r="U304" s="10">
        <v>0</v>
      </c>
      <c r="V304" s="10">
        <v>0</v>
      </c>
      <c r="W304" s="10">
        <v>0</v>
      </c>
      <c r="X304" s="10">
        <v>0</v>
      </c>
      <c r="Y304" s="105">
        <v>19.787053526611352</v>
      </c>
      <c r="Z304" s="121">
        <v>8.5162967059044821</v>
      </c>
      <c r="AA304" s="10">
        <v>6.0378783275800005</v>
      </c>
      <c r="AB304" s="10">
        <v>4.8539850496000146E-2</v>
      </c>
      <c r="AC304" s="10">
        <v>-0.41539599999999999</v>
      </c>
      <c r="AD304" s="10">
        <v>0</v>
      </c>
      <c r="AE304" s="10">
        <v>0</v>
      </c>
      <c r="AF304" s="10">
        <v>0</v>
      </c>
      <c r="AG304" s="10">
        <v>0</v>
      </c>
      <c r="AH304" s="10">
        <v>9.3626000000000001E-2</v>
      </c>
      <c r="AI304" s="10">
        <v>3.9910925120000007</v>
      </c>
      <c r="AJ304" s="10">
        <v>1.0941373873331731E-2</v>
      </c>
      <c r="AK304" s="10">
        <v>2.9279702761378441E-2</v>
      </c>
      <c r="AL304" s="10">
        <v>0.79651000000000005</v>
      </c>
      <c r="AM304" s="10">
        <v>0</v>
      </c>
      <c r="AN304" s="10">
        <v>0</v>
      </c>
      <c r="AO304" s="10">
        <v>0</v>
      </c>
      <c r="AP304" s="78">
        <v>0</v>
      </c>
      <c r="AQ304" s="10">
        <v>0</v>
      </c>
      <c r="AR304" s="10">
        <v>0</v>
      </c>
      <c r="AS304" s="13">
        <v>0</v>
      </c>
      <c r="AT304" s="86">
        <v>19.1087684726152</v>
      </c>
      <c r="AU304" s="160">
        <v>-3.4279234807948311E-2</v>
      </c>
      <c r="AV304" s="84"/>
      <c r="AW304" s="25"/>
      <c r="AX304" s="24"/>
      <c r="AY304" s="60"/>
      <c r="AZ304" s="60"/>
      <c r="BA304" s="60"/>
      <c r="BB304" s="14"/>
    </row>
    <row r="305" spans="1:54" ht="12.75" customHeight="1" x14ac:dyDescent="0.2">
      <c r="A305" s="109" t="s">
        <v>1132</v>
      </c>
      <c r="B305" s="1" t="s">
        <v>172</v>
      </c>
      <c r="C305" s="54" t="s">
        <v>173</v>
      </c>
      <c r="D305" s="109">
        <v>3.5218050000000001</v>
      </c>
      <c r="E305" s="10">
        <v>4.5030835602339998</v>
      </c>
      <c r="F305" s="10">
        <v>2.2197358524000271E-2</v>
      </c>
      <c r="G305" s="10">
        <v>-0.201962</v>
      </c>
      <c r="H305" s="10">
        <v>0</v>
      </c>
      <c r="I305" s="10">
        <v>0</v>
      </c>
      <c r="J305" s="10">
        <v>0</v>
      </c>
      <c r="K305" s="10">
        <v>8.5470000000000008E-3</v>
      </c>
      <c r="L305" s="10">
        <v>7.8549999999999991E-3</v>
      </c>
      <c r="M305" s="10">
        <v>0</v>
      </c>
      <c r="N305" s="10">
        <v>1.181596112</v>
      </c>
      <c r="O305" s="10">
        <v>7.0336374613857271E-3</v>
      </c>
      <c r="P305" s="10">
        <v>7.0806659362755181E-2</v>
      </c>
      <c r="Q305" s="10">
        <v>0.46721000000000001</v>
      </c>
      <c r="R305" s="10">
        <v>0</v>
      </c>
      <c r="S305" s="10">
        <v>0</v>
      </c>
      <c r="T305" s="10">
        <v>0</v>
      </c>
      <c r="U305" s="10">
        <v>0</v>
      </c>
      <c r="V305" s="10">
        <v>0</v>
      </c>
      <c r="W305" s="10">
        <v>0</v>
      </c>
      <c r="X305" s="10">
        <v>0</v>
      </c>
      <c r="Y305" s="105">
        <v>9.5881723275821411</v>
      </c>
      <c r="Z305" s="121">
        <v>3.5489665572938818</v>
      </c>
      <c r="AA305" s="10">
        <v>3.7933552053310002</v>
      </c>
      <c r="AB305" s="10">
        <v>3.107630193300033E-2</v>
      </c>
      <c r="AC305" s="10">
        <v>-0.201962</v>
      </c>
      <c r="AD305" s="10">
        <v>0</v>
      </c>
      <c r="AE305" s="10">
        <v>0</v>
      </c>
      <c r="AF305" s="10">
        <v>0</v>
      </c>
      <c r="AG305" s="10">
        <v>0</v>
      </c>
      <c r="AH305" s="10">
        <v>3.8886999999999998E-2</v>
      </c>
      <c r="AI305" s="10">
        <v>1.4581280995555554</v>
      </c>
      <c r="AJ305" s="10">
        <v>6.9625719275932287E-3</v>
      </c>
      <c r="AK305" s="10">
        <v>1.8203110434679388E-2</v>
      </c>
      <c r="AL305" s="10">
        <v>0.41738900000000001</v>
      </c>
      <c r="AM305" s="10">
        <v>0</v>
      </c>
      <c r="AN305" s="10">
        <v>0</v>
      </c>
      <c r="AO305" s="10">
        <v>0</v>
      </c>
      <c r="AP305" s="78">
        <v>0</v>
      </c>
      <c r="AQ305" s="10">
        <v>0</v>
      </c>
      <c r="AR305" s="10">
        <v>0</v>
      </c>
      <c r="AS305" s="13">
        <v>0</v>
      </c>
      <c r="AT305" s="86">
        <v>9.1110058464757113</v>
      </c>
      <c r="AU305" s="160">
        <v>-4.9766156135280612E-2</v>
      </c>
      <c r="AV305" s="84"/>
      <c r="AW305" s="25"/>
      <c r="AX305" s="24"/>
      <c r="AY305" s="60"/>
      <c r="AZ305" s="60"/>
      <c r="BA305" s="60"/>
      <c r="BB305" s="14"/>
    </row>
    <row r="306" spans="1:54" ht="12.75" customHeight="1" x14ac:dyDescent="0.2">
      <c r="A306" s="109" t="s">
        <v>1154</v>
      </c>
      <c r="B306" s="1" t="s">
        <v>174</v>
      </c>
      <c r="C306" s="54" t="s">
        <v>175</v>
      </c>
      <c r="D306" s="109">
        <v>45.677700000000002</v>
      </c>
      <c r="E306" s="10">
        <v>99.265419177864004</v>
      </c>
      <c r="F306" s="10">
        <v>0.46761913827599583</v>
      </c>
      <c r="G306" s="10">
        <v>0</v>
      </c>
      <c r="H306" s="10">
        <v>0</v>
      </c>
      <c r="I306" s="10">
        <v>1.3781E-2</v>
      </c>
      <c r="J306" s="10">
        <v>1.8081E-2</v>
      </c>
      <c r="K306" s="10">
        <v>8.5470000000000008E-3</v>
      </c>
      <c r="L306" s="10">
        <v>7.8549999999999991E-3</v>
      </c>
      <c r="M306" s="10">
        <v>0</v>
      </c>
      <c r="N306" s="10">
        <v>1.3423157088888891</v>
      </c>
      <c r="O306" s="10">
        <v>0.14787792408669051</v>
      </c>
      <c r="P306" s="10">
        <v>0.13197935624745966</v>
      </c>
      <c r="Q306" s="10">
        <v>1.27424</v>
      </c>
      <c r="R306" s="10">
        <v>0</v>
      </c>
      <c r="S306" s="10">
        <v>0</v>
      </c>
      <c r="T306" s="10">
        <v>0</v>
      </c>
      <c r="U306" s="10">
        <v>0.16530400000000001</v>
      </c>
      <c r="V306" s="10">
        <v>12.917</v>
      </c>
      <c r="W306" s="10">
        <v>0.85754900000000001</v>
      </c>
      <c r="X306" s="10">
        <v>6.1868400000000001</v>
      </c>
      <c r="Y306" s="105">
        <v>168.482108305363</v>
      </c>
      <c r="Z306" s="121">
        <v>45.979916909870724</v>
      </c>
      <c r="AA306" s="10">
        <v>84.484235041030999</v>
      </c>
      <c r="AB306" s="10">
        <v>0.65466679358800506</v>
      </c>
      <c r="AC306" s="10">
        <v>0</v>
      </c>
      <c r="AD306" s="10">
        <v>0</v>
      </c>
      <c r="AE306" s="10">
        <v>1.3781E-2</v>
      </c>
      <c r="AF306" s="10">
        <v>1.2054E-2</v>
      </c>
      <c r="AG306" s="10">
        <v>0</v>
      </c>
      <c r="AH306" s="10">
        <v>0.59255199999999997</v>
      </c>
      <c r="AI306" s="10">
        <v>2.0399752488888891</v>
      </c>
      <c r="AJ306" s="10">
        <v>0.14638381472022954</v>
      </c>
      <c r="AK306" s="10">
        <v>5.0920319427325098E-2</v>
      </c>
      <c r="AL306" s="10">
        <v>1.27424</v>
      </c>
      <c r="AM306" s="10">
        <v>0</v>
      </c>
      <c r="AN306" s="10">
        <v>0</v>
      </c>
      <c r="AO306" s="10">
        <v>0.123297</v>
      </c>
      <c r="AP306" s="78">
        <v>12.917</v>
      </c>
      <c r="AQ306" s="10">
        <v>0.85754900000000001</v>
      </c>
      <c r="AR306" s="10">
        <v>12.515000000000001</v>
      </c>
      <c r="AS306" s="13">
        <v>0</v>
      </c>
      <c r="AT306" s="86">
        <v>161.6615711275262</v>
      </c>
      <c r="AU306" s="160">
        <v>-4.0482263941492305E-2</v>
      </c>
      <c r="AV306" s="84"/>
      <c r="AW306" s="25"/>
      <c r="AX306" s="24"/>
      <c r="AY306" s="60"/>
      <c r="AZ306" s="60"/>
      <c r="BA306" s="60"/>
      <c r="BB306" s="14"/>
    </row>
    <row r="307" spans="1:54" ht="12.75" customHeight="1" x14ac:dyDescent="0.2">
      <c r="A307" s="109" t="s">
        <v>954</v>
      </c>
      <c r="B307" s="1" t="s">
        <v>176</v>
      </c>
      <c r="C307" s="54" t="s">
        <v>177</v>
      </c>
      <c r="D307" s="109">
        <v>21.160229999999999</v>
      </c>
      <c r="E307" s="10">
        <v>31.631167160679002</v>
      </c>
      <c r="F307" s="10">
        <v>0.14819190003799648</v>
      </c>
      <c r="G307" s="10">
        <v>0</v>
      </c>
      <c r="H307" s="10">
        <v>0</v>
      </c>
      <c r="I307" s="10">
        <v>0</v>
      </c>
      <c r="J307" s="10">
        <v>0</v>
      </c>
      <c r="K307" s="10">
        <v>0</v>
      </c>
      <c r="L307" s="10">
        <v>0</v>
      </c>
      <c r="M307" s="10">
        <v>0.20307308325903212</v>
      </c>
      <c r="N307" s="10">
        <v>0</v>
      </c>
      <c r="O307" s="10">
        <v>0</v>
      </c>
      <c r="P307" s="10">
        <v>0</v>
      </c>
      <c r="Q307" s="10">
        <v>0</v>
      </c>
      <c r="R307" s="10">
        <v>0</v>
      </c>
      <c r="S307" s="10">
        <v>0</v>
      </c>
      <c r="T307" s="10">
        <v>0</v>
      </c>
      <c r="U307" s="10">
        <v>0</v>
      </c>
      <c r="V307" s="10">
        <v>0</v>
      </c>
      <c r="W307" s="10">
        <v>0</v>
      </c>
      <c r="X307" s="10">
        <v>0</v>
      </c>
      <c r="Y307" s="105">
        <v>53.142662143976025</v>
      </c>
      <c r="Z307" s="121">
        <v>21.296898103977497</v>
      </c>
      <c r="AA307" s="10">
        <v>28.80823567258</v>
      </c>
      <c r="AB307" s="10">
        <v>0.20746866005400008</v>
      </c>
      <c r="AC307" s="10">
        <v>0</v>
      </c>
      <c r="AD307" s="10">
        <v>0</v>
      </c>
      <c r="AE307" s="10">
        <v>0</v>
      </c>
      <c r="AF307" s="10">
        <v>0</v>
      </c>
      <c r="AG307" s="10">
        <v>0.22700278366861976</v>
      </c>
      <c r="AH307" s="10">
        <v>0.256743</v>
      </c>
      <c r="AI307" s="10">
        <v>0</v>
      </c>
      <c r="AJ307" s="10">
        <v>0</v>
      </c>
      <c r="AK307" s="10">
        <v>0</v>
      </c>
      <c r="AL307" s="10">
        <v>0</v>
      </c>
      <c r="AM307" s="10">
        <v>0</v>
      </c>
      <c r="AN307" s="10">
        <v>0</v>
      </c>
      <c r="AO307" s="10">
        <v>0</v>
      </c>
      <c r="AP307" s="78">
        <v>0</v>
      </c>
      <c r="AQ307" s="10">
        <v>0</v>
      </c>
      <c r="AR307" s="10">
        <v>0</v>
      </c>
      <c r="AS307" s="13">
        <v>0</v>
      </c>
      <c r="AT307" s="86">
        <v>50.796348220280109</v>
      </c>
      <c r="AU307" s="160">
        <v>-4.4151230462245152E-2</v>
      </c>
      <c r="AV307" s="84"/>
      <c r="AW307" s="25"/>
      <c r="AX307" s="24"/>
      <c r="AY307" s="60"/>
      <c r="AZ307" s="60"/>
      <c r="BA307" s="60"/>
      <c r="BB307" s="14"/>
    </row>
    <row r="308" spans="1:54" ht="12.75" customHeight="1" x14ac:dyDescent="0.2">
      <c r="A308" s="109" t="s">
        <v>1165</v>
      </c>
      <c r="B308" s="1" t="s">
        <v>178</v>
      </c>
      <c r="C308" s="54" t="s">
        <v>179</v>
      </c>
      <c r="D308" s="109">
        <v>73.466967999999994</v>
      </c>
      <c r="E308" s="10">
        <v>109.351215267697</v>
      </c>
      <c r="F308" s="10">
        <v>0.52334305755099653</v>
      </c>
      <c r="G308" s="10">
        <v>0</v>
      </c>
      <c r="H308" s="10">
        <v>0</v>
      </c>
      <c r="I308" s="10">
        <v>0</v>
      </c>
      <c r="J308" s="10">
        <v>3.4768999999999994E-2</v>
      </c>
      <c r="K308" s="10">
        <v>8.5470000000000008E-3</v>
      </c>
      <c r="L308" s="10">
        <v>7.8549999999999991E-3</v>
      </c>
      <c r="M308" s="10">
        <v>0</v>
      </c>
      <c r="N308" s="10">
        <v>3.1687972155555553</v>
      </c>
      <c r="O308" s="10">
        <v>0.16461811932941253</v>
      </c>
      <c r="P308" s="10">
        <v>0.14555790481275593</v>
      </c>
      <c r="Q308" s="10">
        <v>1.8013790000000001</v>
      </c>
      <c r="R308" s="10">
        <v>0</v>
      </c>
      <c r="S308" s="10">
        <v>0</v>
      </c>
      <c r="T308" s="10">
        <v>0</v>
      </c>
      <c r="U308" s="10">
        <v>0.20036399999999999</v>
      </c>
      <c r="V308" s="10">
        <v>15.05</v>
      </c>
      <c r="W308" s="10">
        <v>1.0975140000000001</v>
      </c>
      <c r="X308" s="10">
        <v>7.5362289999999996</v>
      </c>
      <c r="Y308" s="105">
        <v>212.55715656494573</v>
      </c>
      <c r="Z308" s="121">
        <v>73.887725694654932</v>
      </c>
      <c r="AA308" s="10">
        <v>92.713760222105989</v>
      </c>
      <c r="AB308" s="10">
        <v>0.73268028057200463</v>
      </c>
      <c r="AC308" s="10">
        <v>0</v>
      </c>
      <c r="AD308" s="10">
        <v>0</v>
      </c>
      <c r="AE308" s="10">
        <v>0</v>
      </c>
      <c r="AF308" s="10">
        <v>2.317933333333333E-2</v>
      </c>
      <c r="AG308" s="10">
        <v>0</v>
      </c>
      <c r="AH308" s="10">
        <v>0.87513300000000005</v>
      </c>
      <c r="AI308" s="10">
        <v>4.3417866555555555</v>
      </c>
      <c r="AJ308" s="10">
        <v>0.1629548725973643</v>
      </c>
      <c r="AK308" s="10">
        <v>5.9559393872635584E-2</v>
      </c>
      <c r="AL308" s="10">
        <v>1.654366</v>
      </c>
      <c r="AM308" s="10">
        <v>0</v>
      </c>
      <c r="AN308" s="10">
        <v>0</v>
      </c>
      <c r="AO308" s="10">
        <v>0.149448</v>
      </c>
      <c r="AP308" s="78">
        <v>15.048999999999999</v>
      </c>
      <c r="AQ308" s="10">
        <v>1.0975140000000001</v>
      </c>
      <c r="AR308" s="10">
        <v>15.324999999999999</v>
      </c>
      <c r="AS308" s="13">
        <v>0</v>
      </c>
      <c r="AT308" s="86">
        <v>206.0721074526918</v>
      </c>
      <c r="AU308" s="160">
        <v>-3.0509671925689597E-2</v>
      </c>
      <c r="AV308" s="84"/>
      <c r="AW308" s="25"/>
      <c r="AX308" s="24"/>
      <c r="AY308" s="60"/>
      <c r="AZ308" s="60"/>
      <c r="BA308" s="60"/>
      <c r="BB308" s="14"/>
    </row>
    <row r="309" spans="1:54" ht="12.75" customHeight="1" x14ac:dyDescent="0.2">
      <c r="A309" s="109" t="s">
        <v>1165</v>
      </c>
      <c r="B309" s="1" t="s">
        <v>180</v>
      </c>
      <c r="C309" s="54" t="s">
        <v>181</v>
      </c>
      <c r="D309" s="109">
        <v>61.143002000000003</v>
      </c>
      <c r="E309" s="10">
        <v>70.912332011357989</v>
      </c>
      <c r="F309" s="10">
        <v>0.33368767695100604</v>
      </c>
      <c r="G309" s="10">
        <v>-3.3210000000000003E-2</v>
      </c>
      <c r="H309" s="10">
        <v>0</v>
      </c>
      <c r="I309" s="10">
        <v>0</v>
      </c>
      <c r="J309" s="10">
        <v>4.3379000000000001E-2</v>
      </c>
      <c r="K309" s="10">
        <v>8.5470000000000008E-3</v>
      </c>
      <c r="L309" s="10">
        <v>7.8549999999999991E-3</v>
      </c>
      <c r="M309" s="10">
        <v>0</v>
      </c>
      <c r="N309" s="10">
        <v>1.9307654866666668</v>
      </c>
      <c r="O309" s="10">
        <v>0.10496181621329818</v>
      </c>
      <c r="P309" s="10">
        <v>0.12543368321051962</v>
      </c>
      <c r="Q309" s="10">
        <v>1.400968</v>
      </c>
      <c r="R309" s="10">
        <v>0</v>
      </c>
      <c r="S309" s="10">
        <v>0</v>
      </c>
      <c r="T309" s="10">
        <v>0</v>
      </c>
      <c r="U309" s="10">
        <v>0.14882100000000001</v>
      </c>
      <c r="V309" s="10">
        <v>8.06</v>
      </c>
      <c r="W309" s="10">
        <v>1.1154470000000001</v>
      </c>
      <c r="X309" s="10">
        <v>5.6542310000000002</v>
      </c>
      <c r="Y309" s="105">
        <v>150.95622067439948</v>
      </c>
      <c r="Z309" s="121">
        <v>61.436811266272549</v>
      </c>
      <c r="AA309" s="10">
        <v>60.414435280234002</v>
      </c>
      <c r="AB309" s="10">
        <v>0.46716274773199856</v>
      </c>
      <c r="AC309" s="10">
        <v>-3.3210000000000003E-2</v>
      </c>
      <c r="AD309" s="10">
        <v>0</v>
      </c>
      <c r="AE309" s="10">
        <v>0</v>
      </c>
      <c r="AF309" s="10">
        <v>2.8919333333333335E-2</v>
      </c>
      <c r="AG309" s="10">
        <v>0</v>
      </c>
      <c r="AH309" s="10">
        <v>0.71206599999999998</v>
      </c>
      <c r="AI309" s="10">
        <v>1.9729119777777779</v>
      </c>
      <c r="AJ309" s="10">
        <v>0.10390131692854282</v>
      </c>
      <c r="AK309" s="10">
        <v>4.8650965521280495E-2</v>
      </c>
      <c r="AL309" s="10">
        <v>1.2845409999999999</v>
      </c>
      <c r="AM309" s="10">
        <v>0</v>
      </c>
      <c r="AN309" s="10">
        <v>0</v>
      </c>
      <c r="AO309" s="10">
        <v>0.111003</v>
      </c>
      <c r="AP309" s="78">
        <v>8.06</v>
      </c>
      <c r="AQ309" s="10">
        <v>1.1154470000000001</v>
      </c>
      <c r="AR309" s="10">
        <v>11.619</v>
      </c>
      <c r="AS309" s="13">
        <v>0</v>
      </c>
      <c r="AT309" s="86">
        <v>147.34163988779949</v>
      </c>
      <c r="AU309" s="160">
        <v>-2.3944563334003636E-2</v>
      </c>
      <c r="AV309" s="84"/>
      <c r="AW309" s="25"/>
      <c r="AX309" s="24"/>
      <c r="AY309" s="60"/>
      <c r="AZ309" s="60"/>
      <c r="BA309" s="60"/>
      <c r="BB309" s="14"/>
    </row>
    <row r="310" spans="1:54" ht="12.75" customHeight="1" x14ac:dyDescent="0.2">
      <c r="A310" s="109" t="s">
        <v>1227</v>
      </c>
      <c r="B310" s="1" t="s">
        <v>182</v>
      </c>
      <c r="C310" s="54" t="s">
        <v>183</v>
      </c>
      <c r="D310" s="109">
        <v>76.928299999999993</v>
      </c>
      <c r="E310" s="10">
        <v>230.042186304712</v>
      </c>
      <c r="F310" s="10">
        <v>1.0954697869109808</v>
      </c>
      <c r="G310" s="10">
        <v>0</v>
      </c>
      <c r="H310" s="10">
        <v>0</v>
      </c>
      <c r="I310" s="10">
        <v>0</v>
      </c>
      <c r="J310" s="10">
        <v>0.25542699999999996</v>
      </c>
      <c r="K310" s="10">
        <v>8.5470000000000008E-3</v>
      </c>
      <c r="L310" s="10">
        <v>7.8549999999999991E-3</v>
      </c>
      <c r="M310" s="10">
        <v>0</v>
      </c>
      <c r="N310" s="10">
        <v>10.845251295555554</v>
      </c>
      <c r="O310" s="10">
        <v>0.34584451718733267</v>
      </c>
      <c r="P310" s="10">
        <v>0.20332285641699796</v>
      </c>
      <c r="Q310" s="10">
        <v>3.750642</v>
      </c>
      <c r="R310" s="10">
        <v>0.1</v>
      </c>
      <c r="S310" s="10">
        <v>0</v>
      </c>
      <c r="T310" s="10">
        <v>0</v>
      </c>
      <c r="U310" s="10">
        <v>0.28367100000000001</v>
      </c>
      <c r="V310" s="10">
        <v>22.946000000000002</v>
      </c>
      <c r="W310" s="10">
        <v>0.94179999999999997</v>
      </c>
      <c r="X310" s="10">
        <v>10.377883000000001</v>
      </c>
      <c r="Y310" s="105">
        <v>358.13219976078301</v>
      </c>
      <c r="Z310" s="121">
        <v>78.259567743606183</v>
      </c>
      <c r="AA310" s="10">
        <v>194.45890420526999</v>
      </c>
      <c r="AB310" s="10">
        <v>1.5336577016739994</v>
      </c>
      <c r="AC310" s="10">
        <v>0</v>
      </c>
      <c r="AD310" s="10">
        <v>0</v>
      </c>
      <c r="AE310" s="10">
        <v>0</v>
      </c>
      <c r="AF310" s="10">
        <v>0.17028466666666667</v>
      </c>
      <c r="AG310" s="10">
        <v>0</v>
      </c>
      <c r="AH310" s="10">
        <v>0.95717600000000003</v>
      </c>
      <c r="AI310" s="10">
        <v>13.110053095555555</v>
      </c>
      <c r="AJ310" s="10">
        <v>0.34235021920025893</v>
      </c>
      <c r="AK310" s="10">
        <v>9.2111986875673277E-2</v>
      </c>
      <c r="AL310" s="10">
        <v>3.4700229999999999</v>
      </c>
      <c r="AM310" s="10">
        <v>0</v>
      </c>
      <c r="AN310" s="10">
        <v>0</v>
      </c>
      <c r="AO310" s="10">
        <v>0.211585</v>
      </c>
      <c r="AP310" s="78">
        <v>22.946000000000002</v>
      </c>
      <c r="AQ310" s="10">
        <v>0.94179999999999997</v>
      </c>
      <c r="AR310" s="10">
        <v>20.478000000000002</v>
      </c>
      <c r="AS310" s="13">
        <v>0</v>
      </c>
      <c r="AT310" s="86">
        <v>336.97151361884841</v>
      </c>
      <c r="AU310" s="160">
        <v>-5.9086242890388066E-2</v>
      </c>
      <c r="AV310" s="84"/>
      <c r="AW310" s="25"/>
      <c r="AX310" s="24"/>
      <c r="AY310" s="60"/>
      <c r="AZ310" s="60"/>
      <c r="BA310" s="60"/>
      <c r="BB310" s="14"/>
    </row>
    <row r="311" spans="1:54" ht="12.75" customHeight="1" x14ac:dyDescent="0.2">
      <c r="A311" s="109" t="s">
        <v>1132</v>
      </c>
      <c r="B311" s="1" t="s">
        <v>184</v>
      </c>
      <c r="C311" s="54" t="s">
        <v>185</v>
      </c>
      <c r="D311" s="109">
        <v>6.5414430000000001</v>
      </c>
      <c r="E311" s="10">
        <v>3.6505470243940001</v>
      </c>
      <c r="F311" s="10">
        <v>1.8236251828999725E-2</v>
      </c>
      <c r="G311" s="10">
        <v>0</v>
      </c>
      <c r="H311" s="10">
        <v>0</v>
      </c>
      <c r="I311" s="10">
        <v>0</v>
      </c>
      <c r="J311" s="10">
        <v>0</v>
      </c>
      <c r="K311" s="10">
        <v>8.5470000000000008E-3</v>
      </c>
      <c r="L311" s="10">
        <v>7.8549999999999991E-3</v>
      </c>
      <c r="M311" s="10">
        <v>0</v>
      </c>
      <c r="N311" s="10">
        <v>1.2185954417777778</v>
      </c>
      <c r="O311" s="10">
        <v>5.736232546267395E-3</v>
      </c>
      <c r="P311" s="10">
        <v>6.9668819605294932E-2</v>
      </c>
      <c r="Q311" s="10">
        <v>0.45408900000000002</v>
      </c>
      <c r="R311" s="10">
        <v>0</v>
      </c>
      <c r="S311" s="10">
        <v>0</v>
      </c>
      <c r="T311" s="10">
        <v>0</v>
      </c>
      <c r="U311" s="10">
        <v>0</v>
      </c>
      <c r="V311" s="10">
        <v>0</v>
      </c>
      <c r="W311" s="10">
        <v>0</v>
      </c>
      <c r="X311" s="10">
        <v>0</v>
      </c>
      <c r="Y311" s="105">
        <v>11.97471777015234</v>
      </c>
      <c r="Z311" s="121">
        <v>6.5577524958628599</v>
      </c>
      <c r="AA311" s="10">
        <v>3.0812554339889999</v>
      </c>
      <c r="AB311" s="10">
        <v>2.5530752558999927E-2</v>
      </c>
      <c r="AC311" s="10">
        <v>0</v>
      </c>
      <c r="AD311" s="10">
        <v>0</v>
      </c>
      <c r="AE311" s="10">
        <v>0</v>
      </c>
      <c r="AF311" s="10">
        <v>0</v>
      </c>
      <c r="AG311" s="10">
        <v>0</v>
      </c>
      <c r="AH311" s="10">
        <v>7.2964000000000001E-2</v>
      </c>
      <c r="AI311" s="10">
        <v>1.5644053120000001</v>
      </c>
      <c r="AJ311" s="10">
        <v>5.6782755602702703E-3</v>
      </c>
      <c r="AK311" s="10">
        <v>1.847100329221623E-2</v>
      </c>
      <c r="AL311" s="10">
        <v>0.410665</v>
      </c>
      <c r="AM311" s="10">
        <v>0</v>
      </c>
      <c r="AN311" s="10">
        <v>0</v>
      </c>
      <c r="AO311" s="10">
        <v>0</v>
      </c>
      <c r="AP311" s="78">
        <v>0</v>
      </c>
      <c r="AQ311" s="10">
        <v>0</v>
      </c>
      <c r="AR311" s="10">
        <v>0</v>
      </c>
      <c r="AS311" s="13">
        <v>0</v>
      </c>
      <c r="AT311" s="86">
        <v>11.736722273263348</v>
      </c>
      <c r="AU311" s="160">
        <v>-1.9874831412077961E-2</v>
      </c>
      <c r="AV311" s="84"/>
      <c r="AW311" s="25"/>
      <c r="AX311" s="24"/>
      <c r="AY311" s="60"/>
      <c r="AZ311" s="60"/>
      <c r="BA311" s="60"/>
      <c r="BB311" s="14"/>
    </row>
    <row r="312" spans="1:54" ht="12.75" customHeight="1" x14ac:dyDescent="0.2">
      <c r="A312" s="109" t="s">
        <v>1132</v>
      </c>
      <c r="B312" s="1" t="s">
        <v>186</v>
      </c>
      <c r="C312" s="54" t="s">
        <v>187</v>
      </c>
      <c r="D312" s="109">
        <v>9.9510000000000005</v>
      </c>
      <c r="E312" s="10">
        <v>4.9976543640460003</v>
      </c>
      <c r="F312" s="10">
        <v>2.3872835280999542E-2</v>
      </c>
      <c r="G312" s="10">
        <v>-0.14961099999999999</v>
      </c>
      <c r="H312" s="10">
        <v>0</v>
      </c>
      <c r="I312" s="10">
        <v>0</v>
      </c>
      <c r="J312" s="10">
        <v>0</v>
      </c>
      <c r="K312" s="10">
        <v>8.5470000000000008E-3</v>
      </c>
      <c r="L312" s="10">
        <v>7.8549999999999991E-3</v>
      </c>
      <c r="M312" s="10">
        <v>0</v>
      </c>
      <c r="N312" s="10">
        <v>2.354483885333333</v>
      </c>
      <c r="O312" s="10">
        <v>7.6517086190044416E-3</v>
      </c>
      <c r="P312" s="10">
        <v>7.3443574421748703E-2</v>
      </c>
      <c r="Q312" s="10">
        <v>0.50366699999999998</v>
      </c>
      <c r="R312" s="10">
        <v>0</v>
      </c>
      <c r="S312" s="10">
        <v>0</v>
      </c>
      <c r="T312" s="10">
        <v>0</v>
      </c>
      <c r="U312" s="10">
        <v>0</v>
      </c>
      <c r="V312" s="10">
        <v>0</v>
      </c>
      <c r="W312" s="10">
        <v>0</v>
      </c>
      <c r="X312" s="10">
        <v>0</v>
      </c>
      <c r="Y312" s="105">
        <v>17.778564367701083</v>
      </c>
      <c r="Z312" s="121">
        <v>10.041009446346655</v>
      </c>
      <c r="AA312" s="10">
        <v>4.2595435183619994</v>
      </c>
      <c r="AB312" s="10">
        <v>3.3421969393000003E-2</v>
      </c>
      <c r="AC312" s="10">
        <v>-0.14961099999999999</v>
      </c>
      <c r="AD312" s="10">
        <v>0</v>
      </c>
      <c r="AE312" s="10">
        <v>0</v>
      </c>
      <c r="AF312" s="10">
        <v>0</v>
      </c>
      <c r="AG312" s="10">
        <v>0</v>
      </c>
      <c r="AH312" s="10">
        <v>0.107901</v>
      </c>
      <c r="AI312" s="10">
        <v>2.9937887226666664</v>
      </c>
      <c r="AJ312" s="10">
        <v>7.5743982997820642E-3</v>
      </c>
      <c r="AK312" s="10">
        <v>2.0404545863399456E-2</v>
      </c>
      <c r="AL312" s="10">
        <v>0.48439500000000002</v>
      </c>
      <c r="AM312" s="10">
        <v>0</v>
      </c>
      <c r="AN312" s="10">
        <v>0</v>
      </c>
      <c r="AO312" s="10">
        <v>0</v>
      </c>
      <c r="AP312" s="78">
        <v>0</v>
      </c>
      <c r="AQ312" s="10">
        <v>0</v>
      </c>
      <c r="AR312" s="10">
        <v>0</v>
      </c>
      <c r="AS312" s="13">
        <v>0</v>
      </c>
      <c r="AT312" s="86">
        <v>17.7984276009315</v>
      </c>
      <c r="AU312" s="160">
        <v>1.1172574353924421E-3</v>
      </c>
      <c r="AV312" s="84"/>
      <c r="AW312" s="25"/>
      <c r="AX312" s="24"/>
      <c r="AY312" s="60"/>
      <c r="AZ312" s="60"/>
      <c r="BA312" s="60"/>
      <c r="BB312" s="14"/>
    </row>
    <row r="313" spans="1:54" ht="12.75" customHeight="1" x14ac:dyDescent="0.2">
      <c r="A313" s="109" t="s">
        <v>1132</v>
      </c>
      <c r="B313" s="1" t="s">
        <v>188</v>
      </c>
      <c r="C313" s="54" t="s">
        <v>189</v>
      </c>
      <c r="D313" s="109">
        <v>6.0847199999999999</v>
      </c>
      <c r="E313" s="10">
        <v>4.9138607462300001</v>
      </c>
      <c r="F313" s="10">
        <v>2.3821632566999644E-2</v>
      </c>
      <c r="G313" s="10">
        <v>-0.165545</v>
      </c>
      <c r="H313" s="10">
        <v>0</v>
      </c>
      <c r="I313" s="10">
        <v>0</v>
      </c>
      <c r="J313" s="10">
        <v>0</v>
      </c>
      <c r="K313" s="10">
        <v>8.5470000000000008E-3</v>
      </c>
      <c r="L313" s="10">
        <v>7.8549999999999991E-3</v>
      </c>
      <c r="M313" s="10">
        <v>0</v>
      </c>
      <c r="N313" s="10">
        <v>0.87179417422222227</v>
      </c>
      <c r="O313" s="10">
        <v>7.6066595899527524E-3</v>
      </c>
      <c r="P313" s="10">
        <v>7.3476327756061291E-2</v>
      </c>
      <c r="Q313" s="10">
        <v>0.53347800000000001</v>
      </c>
      <c r="R313" s="10">
        <v>0</v>
      </c>
      <c r="S313" s="10">
        <v>0</v>
      </c>
      <c r="T313" s="10">
        <v>0</v>
      </c>
      <c r="U313" s="10">
        <v>0</v>
      </c>
      <c r="V313" s="10">
        <v>0</v>
      </c>
      <c r="W313" s="10">
        <v>0</v>
      </c>
      <c r="X313" s="10">
        <v>0</v>
      </c>
      <c r="Y313" s="105">
        <v>12.359614540365238</v>
      </c>
      <c r="Z313" s="121">
        <v>6.0809090511581338</v>
      </c>
      <c r="AA313" s="10">
        <v>4.1681724951109995</v>
      </c>
      <c r="AB313" s="10">
        <v>3.3350285594000016E-2</v>
      </c>
      <c r="AC313" s="10">
        <v>-0.165545</v>
      </c>
      <c r="AD313" s="10">
        <v>0</v>
      </c>
      <c r="AE313" s="10">
        <v>0</v>
      </c>
      <c r="AF313" s="10">
        <v>0</v>
      </c>
      <c r="AG313" s="10">
        <v>0</v>
      </c>
      <c r="AH313" s="10">
        <v>6.5966999999999998E-2</v>
      </c>
      <c r="AI313" s="10">
        <v>1.2190853617777777</v>
      </c>
      <c r="AJ313" s="10">
        <v>7.5298044311383379E-3</v>
      </c>
      <c r="AK313" s="10">
        <v>2.0084863876360597E-2</v>
      </c>
      <c r="AL313" s="10">
        <v>0.48266599999999998</v>
      </c>
      <c r="AM313" s="10">
        <v>0</v>
      </c>
      <c r="AN313" s="10">
        <v>0</v>
      </c>
      <c r="AO313" s="10">
        <v>0</v>
      </c>
      <c r="AP313" s="78">
        <v>0</v>
      </c>
      <c r="AQ313" s="10">
        <v>0</v>
      </c>
      <c r="AR313" s="10">
        <v>0</v>
      </c>
      <c r="AS313" s="13">
        <v>0</v>
      </c>
      <c r="AT313" s="86">
        <v>11.912219861948412</v>
      </c>
      <c r="AU313" s="160">
        <v>-3.6198109330649479E-2</v>
      </c>
      <c r="AV313" s="84"/>
      <c r="AW313" s="25"/>
      <c r="AX313" s="24"/>
      <c r="AY313" s="60"/>
      <c r="AZ313" s="60"/>
      <c r="BA313" s="60"/>
      <c r="BB313" s="14"/>
    </row>
    <row r="314" spans="1:54" ht="12.75" customHeight="1" x14ac:dyDescent="0.2">
      <c r="A314" s="109" t="s">
        <v>1154</v>
      </c>
      <c r="B314" s="1" t="s">
        <v>190</v>
      </c>
      <c r="C314" s="54" t="s">
        <v>191</v>
      </c>
      <c r="D314" s="109">
        <v>55.575899</v>
      </c>
      <c r="E314" s="10">
        <v>92.132186881789991</v>
      </c>
      <c r="F314" s="10">
        <v>0.43698605599600077</v>
      </c>
      <c r="G314" s="10">
        <v>-5.2017000000000001E-2</v>
      </c>
      <c r="H314" s="10">
        <v>0</v>
      </c>
      <c r="I314" s="10">
        <v>0</v>
      </c>
      <c r="J314" s="10">
        <v>3.2704999999999998E-2</v>
      </c>
      <c r="K314" s="10">
        <v>8.5470000000000008E-3</v>
      </c>
      <c r="L314" s="10">
        <v>7.8549999999999991E-3</v>
      </c>
      <c r="M314" s="10">
        <v>0</v>
      </c>
      <c r="N314" s="10">
        <v>1.7228810822222222</v>
      </c>
      <c r="O314" s="10">
        <v>0.13834692498253051</v>
      </c>
      <c r="P314" s="10">
        <v>0.12848164815093133</v>
      </c>
      <c r="Q314" s="10">
        <v>1.451659</v>
      </c>
      <c r="R314" s="10">
        <v>0</v>
      </c>
      <c r="S314" s="10">
        <v>0</v>
      </c>
      <c r="T314" s="10">
        <v>0</v>
      </c>
      <c r="U314" s="10">
        <v>0.1739</v>
      </c>
      <c r="V314" s="10">
        <v>13.035</v>
      </c>
      <c r="W314" s="10">
        <v>1.0143990000000001</v>
      </c>
      <c r="X314" s="10">
        <v>6.7523960000000001</v>
      </c>
      <c r="Y314" s="105">
        <v>172.55922559314166</v>
      </c>
      <c r="Z314" s="121">
        <v>55.789574413326072</v>
      </c>
      <c r="AA314" s="10">
        <v>77.686681268735001</v>
      </c>
      <c r="AB314" s="10">
        <v>0.61178047839400174</v>
      </c>
      <c r="AC314" s="10">
        <v>-5.2017000000000001E-2</v>
      </c>
      <c r="AD314" s="10">
        <v>0</v>
      </c>
      <c r="AE314" s="10">
        <v>0</v>
      </c>
      <c r="AF314" s="10">
        <v>2.1803333333333331E-2</v>
      </c>
      <c r="AG314" s="10">
        <v>0</v>
      </c>
      <c r="AH314" s="10">
        <v>0.67638100000000001</v>
      </c>
      <c r="AI314" s="10">
        <v>2.5865655688888891</v>
      </c>
      <c r="AJ314" s="10">
        <v>0.13694911366137416</v>
      </c>
      <c r="AK314" s="10">
        <v>4.9425518117823655E-2</v>
      </c>
      <c r="AL314" s="10">
        <v>1.3073060000000001</v>
      </c>
      <c r="AM314" s="10">
        <v>0</v>
      </c>
      <c r="AN314" s="10">
        <v>0</v>
      </c>
      <c r="AO314" s="10">
        <v>0.12970899999999999</v>
      </c>
      <c r="AP314" s="78">
        <v>13.099</v>
      </c>
      <c r="AQ314" s="10">
        <v>1.0143990000000001</v>
      </c>
      <c r="AR314" s="10">
        <v>14.183999999999999</v>
      </c>
      <c r="AS314" s="13">
        <v>0</v>
      </c>
      <c r="AT314" s="86">
        <v>167.24155769445647</v>
      </c>
      <c r="AU314" s="160">
        <v>-3.0816479851521406E-2</v>
      </c>
      <c r="AV314" s="84"/>
      <c r="AW314" s="25"/>
      <c r="AX314" s="24"/>
      <c r="AY314" s="60"/>
      <c r="AZ314" s="60"/>
      <c r="BA314" s="60"/>
      <c r="BB314" s="14"/>
    </row>
    <row r="315" spans="1:54" ht="12.75" customHeight="1" x14ac:dyDescent="0.2">
      <c r="A315" s="109" t="s">
        <v>1132</v>
      </c>
      <c r="B315" s="1" t="s">
        <v>192</v>
      </c>
      <c r="C315" s="54" t="s">
        <v>193</v>
      </c>
      <c r="D315" s="109">
        <v>6.3462449999999997</v>
      </c>
      <c r="E315" s="10">
        <v>5.4751297810250001</v>
      </c>
      <c r="F315" s="10">
        <v>2.6703148096000776E-2</v>
      </c>
      <c r="G315" s="10">
        <v>-5.9017E-2</v>
      </c>
      <c r="H315" s="10">
        <v>0</v>
      </c>
      <c r="I315" s="10">
        <v>0</v>
      </c>
      <c r="J315" s="10">
        <v>0</v>
      </c>
      <c r="K315" s="10">
        <v>8.5470000000000008E-3</v>
      </c>
      <c r="L315" s="10">
        <v>7.8549999999999991E-3</v>
      </c>
      <c r="M315" s="10">
        <v>0</v>
      </c>
      <c r="N315" s="10">
        <v>1.3389512951111109</v>
      </c>
      <c r="O315" s="10">
        <v>8.4939682632195323E-3</v>
      </c>
      <c r="P315" s="10">
        <v>7.5798230422442062E-2</v>
      </c>
      <c r="Q315" s="10">
        <v>0.56272500000000003</v>
      </c>
      <c r="R315" s="10">
        <v>0</v>
      </c>
      <c r="S315" s="10">
        <v>0</v>
      </c>
      <c r="T315" s="10">
        <v>0</v>
      </c>
      <c r="U315" s="10">
        <v>0</v>
      </c>
      <c r="V315" s="10">
        <v>0</v>
      </c>
      <c r="W315" s="10">
        <v>0</v>
      </c>
      <c r="X315" s="10">
        <v>0</v>
      </c>
      <c r="Y315" s="105">
        <v>13.791431422917773</v>
      </c>
      <c r="Z315" s="121">
        <v>6.3651468310548491</v>
      </c>
      <c r="AA315" s="10">
        <v>4.6292162873910003</v>
      </c>
      <c r="AB315" s="10">
        <v>3.7384407335000112E-2</v>
      </c>
      <c r="AC315" s="10">
        <v>-5.9017E-2</v>
      </c>
      <c r="AD315" s="10">
        <v>0</v>
      </c>
      <c r="AE315" s="10">
        <v>0</v>
      </c>
      <c r="AF315" s="10">
        <v>0</v>
      </c>
      <c r="AG315" s="10">
        <v>0</v>
      </c>
      <c r="AH315" s="10">
        <v>6.8871000000000002E-2</v>
      </c>
      <c r="AI315" s="10">
        <v>1.6855600755555555</v>
      </c>
      <c r="AJ315" s="10">
        <v>8.4081480326551761E-3</v>
      </c>
      <c r="AK315" s="10">
        <v>2.1374005373628154E-2</v>
      </c>
      <c r="AL315" s="10">
        <v>0.49519800000000003</v>
      </c>
      <c r="AM315" s="10">
        <v>0</v>
      </c>
      <c r="AN315" s="10">
        <v>0</v>
      </c>
      <c r="AO315" s="10">
        <v>0</v>
      </c>
      <c r="AP315" s="78">
        <v>0</v>
      </c>
      <c r="AQ315" s="10">
        <v>0</v>
      </c>
      <c r="AR315" s="10">
        <v>0</v>
      </c>
      <c r="AS315" s="13">
        <v>0</v>
      </c>
      <c r="AT315" s="86">
        <v>13.25214175474269</v>
      </c>
      <c r="AU315" s="160">
        <v>-3.9103241109470638E-2</v>
      </c>
      <c r="AV315" s="84"/>
      <c r="AW315" s="25"/>
      <c r="AX315" s="24"/>
      <c r="AY315" s="60"/>
      <c r="AZ315" s="60"/>
      <c r="BA315" s="60"/>
      <c r="BB315" s="14"/>
    </row>
    <row r="316" spans="1:54" ht="12.75" customHeight="1" x14ac:dyDescent="0.2">
      <c r="A316" s="109" t="s">
        <v>1214</v>
      </c>
      <c r="B316" s="1" t="s">
        <v>194</v>
      </c>
      <c r="C316" s="54" t="s">
        <v>195</v>
      </c>
      <c r="D316" s="109">
        <v>269.48815200000001</v>
      </c>
      <c r="E316" s="10">
        <v>209.61782286167602</v>
      </c>
      <c r="F316" s="10">
        <v>0.95670721226099131</v>
      </c>
      <c r="G316" s="10">
        <v>0</v>
      </c>
      <c r="H316" s="10">
        <v>0</v>
      </c>
      <c r="I316" s="10">
        <v>0</v>
      </c>
      <c r="J316" s="10">
        <v>0.19048700000000002</v>
      </c>
      <c r="K316" s="10">
        <v>8.5470000000000008E-3</v>
      </c>
      <c r="L316" s="10">
        <v>0</v>
      </c>
      <c r="M316" s="10">
        <v>0</v>
      </c>
      <c r="N316" s="10">
        <v>2.2218734744444442</v>
      </c>
      <c r="O316" s="10">
        <v>0.30499441642146646</v>
      </c>
      <c r="P316" s="10">
        <v>0</v>
      </c>
      <c r="Q316" s="10">
        <v>0</v>
      </c>
      <c r="R316" s="10">
        <v>0</v>
      </c>
      <c r="S316" s="10">
        <v>0</v>
      </c>
      <c r="T316" s="10">
        <v>0</v>
      </c>
      <c r="U316" s="10">
        <v>0.63970700000000003</v>
      </c>
      <c r="V316" s="10">
        <v>33.313000000000002</v>
      </c>
      <c r="W316" s="10">
        <v>4.7083820000000003</v>
      </c>
      <c r="X316" s="10">
        <v>24.388453999999999</v>
      </c>
      <c r="Y316" s="105">
        <v>545.83812696480311</v>
      </c>
      <c r="Z316" s="121">
        <v>270.86479209908083</v>
      </c>
      <c r="AA316" s="10">
        <v>180.846731775802</v>
      </c>
      <c r="AB316" s="10">
        <v>1.3393900971650035</v>
      </c>
      <c r="AC316" s="10">
        <v>0</v>
      </c>
      <c r="AD316" s="10">
        <v>0</v>
      </c>
      <c r="AE316" s="10">
        <v>0</v>
      </c>
      <c r="AF316" s="10">
        <v>0.12699133333333334</v>
      </c>
      <c r="AG316" s="10">
        <v>0</v>
      </c>
      <c r="AH316" s="10">
        <v>3.0223960000000001</v>
      </c>
      <c r="AI316" s="10">
        <v>2.7900438104444443</v>
      </c>
      <c r="AJ316" s="10">
        <v>0.30191285426735837</v>
      </c>
      <c r="AK316" s="10">
        <v>0</v>
      </c>
      <c r="AL316" s="10">
        <v>0</v>
      </c>
      <c r="AM316" s="10">
        <v>0</v>
      </c>
      <c r="AN316" s="10">
        <v>0</v>
      </c>
      <c r="AO316" s="10">
        <v>1.0818749999999999</v>
      </c>
      <c r="AP316" s="78">
        <v>33.313000000000002</v>
      </c>
      <c r="AQ316" s="10">
        <v>4.7083820000000003</v>
      </c>
      <c r="AR316" s="10">
        <v>50.293999999999997</v>
      </c>
      <c r="AS316" s="13">
        <v>0</v>
      </c>
      <c r="AT316" s="86">
        <v>548.68951497009289</v>
      </c>
      <c r="AU316" s="160">
        <v>5.2238710790417937E-3</v>
      </c>
      <c r="AV316" s="84"/>
      <c r="AW316" s="25"/>
      <c r="AX316" s="24"/>
      <c r="AY316" s="60"/>
      <c r="AZ316" s="60"/>
      <c r="BA316" s="60"/>
      <c r="BB316" s="14"/>
    </row>
    <row r="317" spans="1:54" ht="12.75" customHeight="1" x14ac:dyDescent="0.2">
      <c r="A317" s="109" t="s">
        <v>1081</v>
      </c>
      <c r="B317" s="1" t="s">
        <v>1104</v>
      </c>
      <c r="C317" s="54" t="s">
        <v>1105</v>
      </c>
      <c r="D317" s="109">
        <v>21.629597</v>
      </c>
      <c r="E317" s="10">
        <v>19.914703089244</v>
      </c>
      <c r="F317" s="10">
        <v>9.0939516308002177E-2</v>
      </c>
      <c r="G317" s="10">
        <v>0</v>
      </c>
      <c r="H317" s="10">
        <v>0</v>
      </c>
      <c r="I317" s="10">
        <v>0</v>
      </c>
      <c r="J317" s="10">
        <v>0</v>
      </c>
      <c r="K317" s="10">
        <v>0</v>
      </c>
      <c r="L317" s="10">
        <v>0</v>
      </c>
      <c r="M317" s="10">
        <v>0.38015954380007472</v>
      </c>
      <c r="N317" s="10">
        <v>0</v>
      </c>
      <c r="O317" s="10">
        <v>0</v>
      </c>
      <c r="P317" s="10">
        <v>0</v>
      </c>
      <c r="Q317" s="10">
        <v>0</v>
      </c>
      <c r="R317" s="10">
        <v>0</v>
      </c>
      <c r="S317" s="10">
        <v>0</v>
      </c>
      <c r="T317" s="10">
        <v>0</v>
      </c>
      <c r="U317" s="10">
        <v>0</v>
      </c>
      <c r="V317" s="10">
        <v>0</v>
      </c>
      <c r="W317" s="10">
        <v>0</v>
      </c>
      <c r="X317" s="10">
        <v>0</v>
      </c>
      <c r="Y317" s="105">
        <v>42.015399149352085</v>
      </c>
      <c r="Z317" s="121">
        <v>21.731653776251054</v>
      </c>
      <c r="AA317" s="10">
        <v>18.202316385863</v>
      </c>
      <c r="AB317" s="10">
        <v>0.12731532283199951</v>
      </c>
      <c r="AC317" s="10">
        <v>0</v>
      </c>
      <c r="AD317" s="10">
        <v>0</v>
      </c>
      <c r="AE317" s="10">
        <v>0</v>
      </c>
      <c r="AF317" s="10">
        <v>0</v>
      </c>
      <c r="AG317" s="10">
        <v>0.41413650649478878</v>
      </c>
      <c r="AH317" s="10">
        <v>0.247553</v>
      </c>
      <c r="AI317" s="10">
        <v>0</v>
      </c>
      <c r="AJ317" s="10">
        <v>0</v>
      </c>
      <c r="AK317" s="10">
        <v>0</v>
      </c>
      <c r="AL317" s="10">
        <v>0</v>
      </c>
      <c r="AM317" s="10">
        <v>0</v>
      </c>
      <c r="AN317" s="10">
        <v>0</v>
      </c>
      <c r="AO317" s="10">
        <v>0</v>
      </c>
      <c r="AP317" s="78">
        <v>0</v>
      </c>
      <c r="AQ317" s="10">
        <v>0</v>
      </c>
      <c r="AR317" s="10">
        <v>0</v>
      </c>
      <c r="AS317" s="13">
        <v>0</v>
      </c>
      <c r="AT317" s="86">
        <v>40.722974991440843</v>
      </c>
      <c r="AU317" s="160">
        <v>-3.0760725450139446E-2</v>
      </c>
      <c r="AV317" s="84"/>
      <c r="AW317" s="25"/>
      <c r="AX317" s="24"/>
      <c r="AY317" s="60"/>
      <c r="AZ317" s="60"/>
      <c r="BA317" s="60"/>
      <c r="BB317" s="14"/>
    </row>
    <row r="318" spans="1:54" ht="12.75" customHeight="1" x14ac:dyDescent="0.2">
      <c r="A318" s="109" t="s">
        <v>1132</v>
      </c>
      <c r="B318" s="1" t="s">
        <v>196</v>
      </c>
      <c r="C318" s="54" t="s">
        <v>197</v>
      </c>
      <c r="D318" s="109">
        <v>4.78871965</v>
      </c>
      <c r="E318" s="10">
        <v>5.0634056569680004</v>
      </c>
      <c r="F318" s="10">
        <v>2.479339603799954E-2</v>
      </c>
      <c r="G318" s="10">
        <v>-9.9413000000000001E-2</v>
      </c>
      <c r="H318" s="10">
        <v>0</v>
      </c>
      <c r="I318" s="10">
        <v>0</v>
      </c>
      <c r="J318" s="10">
        <v>0</v>
      </c>
      <c r="K318" s="10">
        <v>8.5470000000000008E-3</v>
      </c>
      <c r="L318" s="10">
        <v>7.8549999999999991E-3</v>
      </c>
      <c r="M318" s="10">
        <v>0</v>
      </c>
      <c r="N318" s="10">
        <v>0.73271272088888906</v>
      </c>
      <c r="O318" s="10">
        <v>7.8791846823548922E-3</v>
      </c>
      <c r="P318" s="10">
        <v>6.8109861286644161E-2</v>
      </c>
      <c r="Q318" s="10">
        <v>0.40260299999999999</v>
      </c>
      <c r="R318" s="10">
        <v>0</v>
      </c>
      <c r="S318" s="10">
        <v>0</v>
      </c>
      <c r="T318" s="10">
        <v>0</v>
      </c>
      <c r="U318" s="10">
        <v>0</v>
      </c>
      <c r="V318" s="10">
        <v>0</v>
      </c>
      <c r="W318" s="10">
        <v>0</v>
      </c>
      <c r="X318" s="10">
        <v>0</v>
      </c>
      <c r="Y318" s="105">
        <v>11.005212469863887</v>
      </c>
      <c r="Z318" s="121">
        <v>4.8354205630377933</v>
      </c>
      <c r="AA318" s="10">
        <v>4.2771887725050002</v>
      </c>
      <c r="AB318" s="10">
        <v>3.4710754453000148E-2</v>
      </c>
      <c r="AC318" s="10">
        <v>-9.9413000000000001E-2</v>
      </c>
      <c r="AD318" s="10">
        <v>0</v>
      </c>
      <c r="AE318" s="10">
        <v>0</v>
      </c>
      <c r="AF318" s="10">
        <v>0</v>
      </c>
      <c r="AG318" s="10">
        <v>0</v>
      </c>
      <c r="AH318" s="10">
        <v>5.4797999999999999E-2</v>
      </c>
      <c r="AI318" s="10">
        <v>0.98112464977777791</v>
      </c>
      <c r="AJ318" s="10">
        <v>7.7995760206382115E-3</v>
      </c>
      <c r="AK318" s="10">
        <v>1.7023278178470679E-2</v>
      </c>
      <c r="AL318" s="10">
        <v>0.35429100000000002</v>
      </c>
      <c r="AM318" s="10">
        <v>0</v>
      </c>
      <c r="AN318" s="10">
        <v>0</v>
      </c>
      <c r="AO318" s="10">
        <v>0</v>
      </c>
      <c r="AP318" s="78">
        <v>0</v>
      </c>
      <c r="AQ318" s="10">
        <v>0</v>
      </c>
      <c r="AR318" s="10">
        <v>0</v>
      </c>
      <c r="AS318" s="13">
        <v>0</v>
      </c>
      <c r="AT318" s="86">
        <v>10.462943593972678</v>
      </c>
      <c r="AU318" s="160">
        <v>-4.9273821598277173E-2</v>
      </c>
      <c r="AV318" s="84"/>
      <c r="AW318" s="25"/>
      <c r="AX318" s="24"/>
      <c r="AY318" s="60"/>
      <c r="AZ318" s="60"/>
      <c r="BA318" s="60"/>
      <c r="BB318" s="14"/>
    </row>
    <row r="319" spans="1:54" ht="12.75" customHeight="1" x14ac:dyDescent="0.2">
      <c r="A319" s="109" t="s">
        <v>1132</v>
      </c>
      <c r="B319" s="1" t="s">
        <v>198</v>
      </c>
      <c r="C319" s="54" t="s">
        <v>199</v>
      </c>
      <c r="D319" s="109">
        <v>4.6796129999999998</v>
      </c>
      <c r="E319" s="10">
        <v>4.9670203517699996</v>
      </c>
      <c r="F319" s="10">
        <v>2.4320796202000231E-2</v>
      </c>
      <c r="G319" s="10">
        <v>0</v>
      </c>
      <c r="H319" s="10">
        <v>0</v>
      </c>
      <c r="I319" s="10">
        <v>0</v>
      </c>
      <c r="J319" s="10">
        <v>0</v>
      </c>
      <c r="K319" s="10">
        <v>8.5470000000000008E-3</v>
      </c>
      <c r="L319" s="10">
        <v>7.8549999999999991E-3</v>
      </c>
      <c r="M319" s="10">
        <v>0</v>
      </c>
      <c r="N319" s="10">
        <v>1.0210652933333333</v>
      </c>
      <c r="O319" s="10">
        <v>7.7247003702521954E-3</v>
      </c>
      <c r="P319" s="10">
        <v>7.998543500818045E-2</v>
      </c>
      <c r="Q319" s="10">
        <v>0.59469700000000003</v>
      </c>
      <c r="R319" s="10">
        <v>0</v>
      </c>
      <c r="S319" s="10">
        <v>0</v>
      </c>
      <c r="T319" s="10">
        <v>0</v>
      </c>
      <c r="U319" s="10">
        <v>0</v>
      </c>
      <c r="V319" s="10">
        <v>0</v>
      </c>
      <c r="W319" s="10">
        <v>0</v>
      </c>
      <c r="X319" s="10">
        <v>0</v>
      </c>
      <c r="Y319" s="105">
        <v>11.390828576683765</v>
      </c>
      <c r="Z319" s="121">
        <v>4.7111243350661125</v>
      </c>
      <c r="AA319" s="10">
        <v>4.1960275580730002</v>
      </c>
      <c r="AB319" s="10">
        <v>3.4049114682999905E-2</v>
      </c>
      <c r="AC319" s="10">
        <v>0</v>
      </c>
      <c r="AD319" s="10">
        <v>0</v>
      </c>
      <c r="AE319" s="10">
        <v>0</v>
      </c>
      <c r="AF319" s="10">
        <v>0</v>
      </c>
      <c r="AG319" s="10">
        <v>0</v>
      </c>
      <c r="AH319" s="10">
        <v>5.5911000000000002E-2</v>
      </c>
      <c r="AI319" s="10">
        <v>1.26129172</v>
      </c>
      <c r="AJ319" s="10">
        <v>7.6466525666494594E-3</v>
      </c>
      <c r="AK319" s="10">
        <v>2.4082786831899197E-2</v>
      </c>
      <c r="AL319" s="10">
        <v>0.57564000000000004</v>
      </c>
      <c r="AM319" s="10">
        <v>0</v>
      </c>
      <c r="AN319" s="10">
        <v>0</v>
      </c>
      <c r="AO319" s="10">
        <v>0</v>
      </c>
      <c r="AP319" s="78">
        <v>0</v>
      </c>
      <c r="AQ319" s="10">
        <v>0</v>
      </c>
      <c r="AR319" s="10">
        <v>0</v>
      </c>
      <c r="AS319" s="13">
        <v>0</v>
      </c>
      <c r="AT319" s="86">
        <v>10.865773167220661</v>
      </c>
      <c r="AU319" s="160">
        <v>-4.6094575642886548E-2</v>
      </c>
      <c r="AV319" s="84"/>
      <c r="AW319" s="25"/>
      <c r="AX319" s="24"/>
      <c r="AY319" s="60"/>
      <c r="AZ319" s="60"/>
      <c r="BA319" s="60"/>
      <c r="BB319" s="14"/>
    </row>
    <row r="320" spans="1:54" ht="12.75" customHeight="1" x14ac:dyDescent="0.2">
      <c r="A320" s="109" t="s">
        <v>1154</v>
      </c>
      <c r="B320" s="1" t="s">
        <v>200</v>
      </c>
      <c r="C320" s="54" t="s">
        <v>201</v>
      </c>
      <c r="D320" s="109">
        <v>123.68600600000001</v>
      </c>
      <c r="E320" s="10">
        <v>96.767773661050001</v>
      </c>
      <c r="F320" s="10">
        <v>0.45301213842500748</v>
      </c>
      <c r="G320" s="10">
        <v>0</v>
      </c>
      <c r="H320" s="10">
        <v>0</v>
      </c>
      <c r="I320" s="10">
        <v>0</v>
      </c>
      <c r="J320" s="10">
        <v>4.1365000000000013E-2</v>
      </c>
      <c r="K320" s="10">
        <v>8.5470000000000008E-3</v>
      </c>
      <c r="L320" s="10">
        <v>7.8549999999999991E-3</v>
      </c>
      <c r="M320" s="10">
        <v>0</v>
      </c>
      <c r="N320" s="10">
        <v>1.8469021555555556</v>
      </c>
      <c r="O320" s="10">
        <v>0.14249545338357653</v>
      </c>
      <c r="P320" s="10">
        <v>0.13914556265145334</v>
      </c>
      <c r="Q320" s="10">
        <v>1.4897450000000001</v>
      </c>
      <c r="R320" s="10">
        <v>0.08</v>
      </c>
      <c r="S320" s="10">
        <v>0</v>
      </c>
      <c r="T320" s="10">
        <v>0</v>
      </c>
      <c r="U320" s="10">
        <v>0.23175999999999999</v>
      </c>
      <c r="V320" s="10">
        <v>12.834</v>
      </c>
      <c r="W320" s="10">
        <v>1.7284459999999999</v>
      </c>
      <c r="X320" s="10">
        <v>8.8793989999999994</v>
      </c>
      <c r="Y320" s="105">
        <v>248.33645197106569</v>
      </c>
      <c r="Z320" s="121">
        <v>123.85790813977347</v>
      </c>
      <c r="AA320" s="10">
        <v>82.339683185827994</v>
      </c>
      <c r="AB320" s="10">
        <v>0.63421699379499996</v>
      </c>
      <c r="AC320" s="10">
        <v>0</v>
      </c>
      <c r="AD320" s="10">
        <v>0</v>
      </c>
      <c r="AE320" s="10">
        <v>0</v>
      </c>
      <c r="AF320" s="10">
        <v>2.7576666666666676E-2</v>
      </c>
      <c r="AG320" s="10">
        <v>0</v>
      </c>
      <c r="AH320" s="10">
        <v>1.3947799999999999</v>
      </c>
      <c r="AI320" s="10">
        <v>2.3257382755555556</v>
      </c>
      <c r="AJ320" s="10">
        <v>0.14105572671109706</v>
      </c>
      <c r="AK320" s="10">
        <v>5.4895873028832025E-2</v>
      </c>
      <c r="AL320" s="10">
        <v>1.3447020000000001</v>
      </c>
      <c r="AM320" s="10">
        <v>0</v>
      </c>
      <c r="AN320" s="10">
        <v>0</v>
      </c>
      <c r="AO320" s="10">
        <v>0.17286499999999999</v>
      </c>
      <c r="AP320" s="78">
        <v>13.189</v>
      </c>
      <c r="AQ320" s="10">
        <v>1.7284459999999999</v>
      </c>
      <c r="AR320" s="10">
        <v>18.404</v>
      </c>
      <c r="AS320" s="13">
        <v>0</v>
      </c>
      <c r="AT320" s="86">
        <v>245.61486786135865</v>
      </c>
      <c r="AU320" s="160">
        <v>-1.0959261470096774E-2</v>
      </c>
      <c r="AV320" s="84"/>
      <c r="AW320" s="25"/>
      <c r="AX320" s="24"/>
      <c r="AY320" s="60"/>
      <c r="AZ320" s="60"/>
      <c r="BA320" s="60"/>
      <c r="BB320" s="14"/>
    </row>
    <row r="321" spans="1:54" ht="12.75" customHeight="1" x14ac:dyDescent="0.2">
      <c r="A321" s="109" t="s">
        <v>1165</v>
      </c>
      <c r="B321" s="1" t="s">
        <v>202</v>
      </c>
      <c r="C321" s="54" t="s">
        <v>1734</v>
      </c>
      <c r="D321" s="109">
        <v>67.595650000000006</v>
      </c>
      <c r="E321" s="10">
        <v>78.588736421340997</v>
      </c>
      <c r="F321" s="10">
        <v>0.37505610511299969</v>
      </c>
      <c r="G321" s="10">
        <v>-0.10234799999999999</v>
      </c>
      <c r="H321" s="10">
        <v>0</v>
      </c>
      <c r="I321" s="10">
        <v>6.8357000000000001E-2</v>
      </c>
      <c r="J321" s="10">
        <v>2.1815000000000001E-2</v>
      </c>
      <c r="K321" s="10">
        <v>8.5470000000000008E-3</v>
      </c>
      <c r="L321" s="10">
        <v>7.8549999999999991E-3</v>
      </c>
      <c r="M321" s="10">
        <v>0</v>
      </c>
      <c r="N321" s="10">
        <v>3.0803381722222221</v>
      </c>
      <c r="O321" s="10">
        <v>0.1179742996029475</v>
      </c>
      <c r="P321" s="10">
        <v>0.13156912899230738</v>
      </c>
      <c r="Q321" s="10">
        <v>1.495133</v>
      </c>
      <c r="R321" s="10">
        <v>0</v>
      </c>
      <c r="S321" s="10">
        <v>0</v>
      </c>
      <c r="T321" s="10">
        <v>0</v>
      </c>
      <c r="U321" s="10">
        <v>0.15265699999999999</v>
      </c>
      <c r="V321" s="10">
        <v>13.067</v>
      </c>
      <c r="W321" s="10">
        <v>0.89811700000000005</v>
      </c>
      <c r="X321" s="10">
        <v>6.0306189999999997</v>
      </c>
      <c r="Y321" s="105">
        <v>171.53707612727149</v>
      </c>
      <c r="Z321" s="121">
        <v>68.286991740151052</v>
      </c>
      <c r="AA321" s="10">
        <v>65.858612662913004</v>
      </c>
      <c r="AB321" s="10">
        <v>0.52507854715800284</v>
      </c>
      <c r="AC321" s="10">
        <v>-0.10234799999999999</v>
      </c>
      <c r="AD321" s="10">
        <v>0</v>
      </c>
      <c r="AE321" s="10">
        <v>6.8357000000000001E-2</v>
      </c>
      <c r="AF321" s="10">
        <v>1.4543333333333333E-2</v>
      </c>
      <c r="AG321" s="10">
        <v>0</v>
      </c>
      <c r="AH321" s="10">
        <v>0.80910199999999999</v>
      </c>
      <c r="AI321" s="10">
        <v>3.8710963677777777</v>
      </c>
      <c r="AJ321" s="10">
        <v>0.1167823265134747</v>
      </c>
      <c r="AK321" s="10">
        <v>5.15252113427501E-2</v>
      </c>
      <c r="AL321" s="10">
        <v>1.315717</v>
      </c>
      <c r="AM321" s="10">
        <v>0</v>
      </c>
      <c r="AN321" s="10">
        <v>0</v>
      </c>
      <c r="AO321" s="10">
        <v>0.26672400000000002</v>
      </c>
      <c r="AP321" s="78">
        <v>13.067</v>
      </c>
      <c r="AQ321" s="10">
        <v>0.89811700000000005</v>
      </c>
      <c r="AR321" s="10">
        <v>12.882</v>
      </c>
      <c r="AS321" s="13">
        <v>0</v>
      </c>
      <c r="AT321" s="86">
        <v>167.92929918918941</v>
      </c>
      <c r="AU321" s="160">
        <v>-2.103205335857131E-2</v>
      </c>
      <c r="AV321" s="84"/>
      <c r="AW321" s="25"/>
      <c r="AX321" s="24"/>
      <c r="AY321" s="60"/>
      <c r="AZ321" s="60"/>
      <c r="BA321" s="60"/>
      <c r="BB321" s="14"/>
    </row>
    <row r="322" spans="1:54" ht="12.75" customHeight="1" x14ac:dyDescent="0.2">
      <c r="A322" s="109" t="s">
        <v>1165</v>
      </c>
      <c r="B322" s="1" t="s">
        <v>1735</v>
      </c>
      <c r="C322" s="54" t="s">
        <v>1736</v>
      </c>
      <c r="D322" s="109">
        <v>68.009540000000001</v>
      </c>
      <c r="E322" s="10">
        <v>146.826415037391</v>
      </c>
      <c r="F322" s="10">
        <v>0.68891949663299323</v>
      </c>
      <c r="G322" s="10">
        <v>0</v>
      </c>
      <c r="H322" s="10">
        <v>0</v>
      </c>
      <c r="I322" s="10">
        <v>0</v>
      </c>
      <c r="J322" s="10">
        <v>3.7568999999999991E-2</v>
      </c>
      <c r="K322" s="10">
        <v>8.5470000000000008E-3</v>
      </c>
      <c r="L322" s="10">
        <v>7.8549999999999991E-3</v>
      </c>
      <c r="M322" s="10">
        <v>0</v>
      </c>
      <c r="N322" s="10">
        <v>2.3580265222222216</v>
      </c>
      <c r="O322" s="10">
        <v>0.21785163753776918</v>
      </c>
      <c r="P322" s="10">
        <v>0.17850494422044216</v>
      </c>
      <c r="Q322" s="10">
        <v>2.0479180000000001</v>
      </c>
      <c r="R322" s="10">
        <v>6.1170000000000002E-2</v>
      </c>
      <c r="S322" s="10">
        <v>0</v>
      </c>
      <c r="T322" s="10">
        <v>0</v>
      </c>
      <c r="U322" s="10">
        <v>0.24055000000000001</v>
      </c>
      <c r="V322" s="10">
        <v>20.242000000000001</v>
      </c>
      <c r="W322" s="10">
        <v>1.232478</v>
      </c>
      <c r="X322" s="10">
        <v>9.0525889999999993</v>
      </c>
      <c r="Y322" s="105">
        <v>251.2099336380044</v>
      </c>
      <c r="Z322" s="121">
        <v>68.222555440376553</v>
      </c>
      <c r="AA322" s="10">
        <v>125.075228665644</v>
      </c>
      <c r="AB322" s="10">
        <v>0.96448729528599975</v>
      </c>
      <c r="AC322" s="10">
        <v>0</v>
      </c>
      <c r="AD322" s="10">
        <v>0</v>
      </c>
      <c r="AE322" s="10">
        <v>0</v>
      </c>
      <c r="AF322" s="10">
        <v>2.5045999999999995E-2</v>
      </c>
      <c r="AG322" s="10">
        <v>0</v>
      </c>
      <c r="AH322" s="10">
        <v>0.84929200000000005</v>
      </c>
      <c r="AI322" s="10">
        <v>3.1373325666666663</v>
      </c>
      <c r="AJ322" s="10">
        <v>0.2156505370411648</v>
      </c>
      <c r="AK322" s="10">
        <v>7.6858701619244824E-2</v>
      </c>
      <c r="AL322" s="10">
        <v>1.9492929999999999</v>
      </c>
      <c r="AM322" s="10">
        <v>0</v>
      </c>
      <c r="AN322" s="10">
        <v>0</v>
      </c>
      <c r="AO322" s="10">
        <v>0.179422</v>
      </c>
      <c r="AP322" s="78">
        <v>20.242000000000001</v>
      </c>
      <c r="AQ322" s="10">
        <v>1.232478</v>
      </c>
      <c r="AR322" s="10">
        <v>18.419</v>
      </c>
      <c r="AS322" s="13">
        <v>0</v>
      </c>
      <c r="AT322" s="86">
        <v>240.58864420663363</v>
      </c>
      <c r="AU322" s="160">
        <v>-4.2280531177863914E-2</v>
      </c>
      <c r="AV322" s="84"/>
      <c r="AW322" s="25"/>
      <c r="AX322" s="24"/>
      <c r="AY322" s="60"/>
      <c r="AZ322" s="60"/>
      <c r="BA322" s="60"/>
      <c r="BB322" s="14"/>
    </row>
    <row r="323" spans="1:54" ht="12.75" customHeight="1" x14ac:dyDescent="0.2">
      <c r="A323" s="109" t="s">
        <v>1132</v>
      </c>
      <c r="B323" s="1" t="s">
        <v>1737</v>
      </c>
      <c r="C323" s="54" t="s">
        <v>1738</v>
      </c>
      <c r="D323" s="109">
        <v>6.2484190000000002</v>
      </c>
      <c r="E323" s="10">
        <v>4.8521824093669998</v>
      </c>
      <c r="F323" s="10">
        <v>2.3356187229000031E-2</v>
      </c>
      <c r="G323" s="10">
        <v>-0.22764599999999999</v>
      </c>
      <c r="H323" s="10">
        <v>0</v>
      </c>
      <c r="I323" s="10">
        <v>0</v>
      </c>
      <c r="J323" s="10">
        <v>0</v>
      </c>
      <c r="K323" s="10">
        <v>8.5470000000000008E-3</v>
      </c>
      <c r="L323" s="10">
        <v>7.8549999999999991E-3</v>
      </c>
      <c r="M323" s="10">
        <v>0</v>
      </c>
      <c r="N323" s="10">
        <v>1.6042070951111111</v>
      </c>
      <c r="O323" s="10">
        <v>7.4814853165007609E-3</v>
      </c>
      <c r="P323" s="10">
        <v>7.2806692045616656E-2</v>
      </c>
      <c r="Q323" s="10">
        <v>0.52920500000000004</v>
      </c>
      <c r="R323" s="10">
        <v>0</v>
      </c>
      <c r="S323" s="10">
        <v>0</v>
      </c>
      <c r="T323" s="10">
        <v>0</v>
      </c>
      <c r="U323" s="10">
        <v>0</v>
      </c>
      <c r="V323" s="10">
        <v>0</v>
      </c>
      <c r="W323" s="10">
        <v>0</v>
      </c>
      <c r="X323" s="10">
        <v>0</v>
      </c>
      <c r="Y323" s="105">
        <v>13.126413869069227</v>
      </c>
      <c r="Z323" s="121">
        <v>6.3136426961296426</v>
      </c>
      <c r="AA323" s="10">
        <v>4.1359156591900001</v>
      </c>
      <c r="AB323" s="10">
        <v>3.2698662119999992E-2</v>
      </c>
      <c r="AC323" s="10">
        <v>-0.22764599999999999</v>
      </c>
      <c r="AD323" s="10">
        <v>0</v>
      </c>
      <c r="AE323" s="10">
        <v>0</v>
      </c>
      <c r="AF323" s="10">
        <v>0</v>
      </c>
      <c r="AG323" s="10">
        <v>0</v>
      </c>
      <c r="AH323" s="10">
        <v>6.9954000000000002E-2</v>
      </c>
      <c r="AI323" s="10">
        <v>2.2474102133333336</v>
      </c>
      <c r="AJ323" s="10">
        <v>7.4058948769171557E-3</v>
      </c>
      <c r="AK323" s="10">
        <v>1.9430705177188645E-2</v>
      </c>
      <c r="AL323" s="10">
        <v>0.48708400000000002</v>
      </c>
      <c r="AM323" s="10">
        <v>0</v>
      </c>
      <c r="AN323" s="10">
        <v>0</v>
      </c>
      <c r="AO323" s="10">
        <v>0</v>
      </c>
      <c r="AP323" s="78">
        <v>0</v>
      </c>
      <c r="AQ323" s="10">
        <v>0</v>
      </c>
      <c r="AR323" s="10">
        <v>0</v>
      </c>
      <c r="AS323" s="13">
        <v>0</v>
      </c>
      <c r="AT323" s="86">
        <v>13.085895830827081</v>
      </c>
      <c r="AU323" s="160">
        <v>-3.0867561122403511E-3</v>
      </c>
      <c r="AV323" s="84"/>
      <c r="AW323" s="25"/>
      <c r="AX323" s="24"/>
      <c r="AY323" s="60"/>
      <c r="AZ323" s="60"/>
      <c r="BA323" s="60"/>
      <c r="BB323" s="14"/>
    </row>
    <row r="324" spans="1:54" ht="12.75" customHeight="1" x14ac:dyDescent="0.2">
      <c r="A324" s="109" t="s">
        <v>1132</v>
      </c>
      <c r="B324" s="1" t="s">
        <v>1739</v>
      </c>
      <c r="C324" s="54" t="s">
        <v>1740</v>
      </c>
      <c r="D324" s="109">
        <v>7.6401839999999996</v>
      </c>
      <c r="E324" s="10">
        <v>4.8380556900049996</v>
      </c>
      <c r="F324" s="10">
        <v>2.3353851625000126E-2</v>
      </c>
      <c r="G324" s="10">
        <v>-0.23428599999999999</v>
      </c>
      <c r="H324" s="10">
        <v>0</v>
      </c>
      <c r="I324" s="10">
        <v>0</v>
      </c>
      <c r="J324" s="10">
        <v>0</v>
      </c>
      <c r="K324" s="10">
        <v>8.5470000000000008E-3</v>
      </c>
      <c r="L324" s="10">
        <v>7.8549999999999991E-3</v>
      </c>
      <c r="M324" s="10">
        <v>0</v>
      </c>
      <c r="N324" s="10">
        <v>1.6101052317854405</v>
      </c>
      <c r="O324" s="10">
        <v>7.4567156681923409E-3</v>
      </c>
      <c r="P324" s="10">
        <v>7.3064550272631965E-2</v>
      </c>
      <c r="Q324" s="10">
        <v>0.44352000000000003</v>
      </c>
      <c r="R324" s="10">
        <v>0</v>
      </c>
      <c r="S324" s="10">
        <v>0</v>
      </c>
      <c r="T324" s="10">
        <v>0</v>
      </c>
      <c r="U324" s="10">
        <v>0</v>
      </c>
      <c r="V324" s="10">
        <v>0</v>
      </c>
      <c r="W324" s="10">
        <v>0</v>
      </c>
      <c r="X324" s="10">
        <v>0</v>
      </c>
      <c r="Y324" s="105">
        <v>14.417856039356263</v>
      </c>
      <c r="Z324" s="121">
        <v>7.6963087271555137</v>
      </c>
      <c r="AA324" s="10">
        <v>4.1079276673990002</v>
      </c>
      <c r="AB324" s="10">
        <v>3.269539227399975E-2</v>
      </c>
      <c r="AC324" s="10">
        <v>-0.23428599999999999</v>
      </c>
      <c r="AD324" s="10">
        <v>0</v>
      </c>
      <c r="AE324" s="10">
        <v>0</v>
      </c>
      <c r="AF324" s="10">
        <v>0</v>
      </c>
      <c r="AG324" s="10">
        <v>0</v>
      </c>
      <c r="AH324" s="10">
        <v>8.3406999999999995E-2</v>
      </c>
      <c r="AI324" s="10">
        <v>2.2769809011187738</v>
      </c>
      <c r="AJ324" s="10">
        <v>7.3813754928978102E-3</v>
      </c>
      <c r="AK324" s="10">
        <v>1.9838167833173045E-2</v>
      </c>
      <c r="AL324" s="10">
        <v>0.41712100000000002</v>
      </c>
      <c r="AM324" s="10">
        <v>0</v>
      </c>
      <c r="AN324" s="10">
        <v>0</v>
      </c>
      <c r="AO324" s="10">
        <v>0</v>
      </c>
      <c r="AP324" s="78">
        <v>0</v>
      </c>
      <c r="AQ324" s="10">
        <v>0</v>
      </c>
      <c r="AR324" s="10">
        <v>0</v>
      </c>
      <c r="AS324" s="13">
        <v>0</v>
      </c>
      <c r="AT324" s="86">
        <v>14.407374231273359</v>
      </c>
      <c r="AU324" s="160">
        <v>-7.2700185480365691E-4</v>
      </c>
      <c r="AV324" s="84"/>
      <c r="AW324" s="25"/>
      <c r="AX324" s="24"/>
      <c r="AY324" s="60"/>
      <c r="AZ324" s="60"/>
      <c r="BA324" s="60"/>
      <c r="BB324" s="14"/>
    </row>
    <row r="325" spans="1:54" ht="12.75" customHeight="1" x14ac:dyDescent="0.2">
      <c r="A325" s="109" t="s">
        <v>1214</v>
      </c>
      <c r="B325" s="1" t="s">
        <v>1741</v>
      </c>
      <c r="C325" s="54" t="s">
        <v>1742</v>
      </c>
      <c r="D325" s="109">
        <v>261.17362200000002</v>
      </c>
      <c r="E325" s="10">
        <v>212.19611162263399</v>
      </c>
      <c r="F325" s="10">
        <v>0.97100930775701999</v>
      </c>
      <c r="G325" s="10">
        <v>0</v>
      </c>
      <c r="H325" s="10">
        <v>0</v>
      </c>
      <c r="I325" s="10">
        <v>0.11441999999999999</v>
      </c>
      <c r="J325" s="10">
        <v>0.220162</v>
      </c>
      <c r="K325" s="10">
        <v>8.5470000000000008E-3</v>
      </c>
      <c r="L325" s="10">
        <v>0</v>
      </c>
      <c r="M325" s="10">
        <v>0.24548827360855952</v>
      </c>
      <c r="N325" s="10">
        <v>2.4797092859999998</v>
      </c>
      <c r="O325" s="10">
        <v>0.30973142491985362</v>
      </c>
      <c r="P325" s="10">
        <v>0</v>
      </c>
      <c r="Q325" s="10">
        <v>0</v>
      </c>
      <c r="R325" s="10">
        <v>0</v>
      </c>
      <c r="S325" s="10">
        <v>0</v>
      </c>
      <c r="T325" s="10">
        <v>0</v>
      </c>
      <c r="U325" s="10">
        <v>0.58903399999999995</v>
      </c>
      <c r="V325" s="10">
        <v>26.289000000000001</v>
      </c>
      <c r="W325" s="10">
        <v>4.5867110000000002</v>
      </c>
      <c r="X325" s="10">
        <v>22.262927999999999</v>
      </c>
      <c r="Y325" s="105">
        <v>531.44647391491947</v>
      </c>
      <c r="Z325" s="121">
        <v>262.78548396927408</v>
      </c>
      <c r="AA325" s="10">
        <v>182.690596318432</v>
      </c>
      <c r="AB325" s="10">
        <v>1.3594130308610053</v>
      </c>
      <c r="AC325" s="10">
        <v>0</v>
      </c>
      <c r="AD325" s="10">
        <v>0</v>
      </c>
      <c r="AE325" s="10">
        <v>0.11441999999999999</v>
      </c>
      <c r="AF325" s="10">
        <v>0.14677466666666666</v>
      </c>
      <c r="AG325" s="10">
        <v>0.26984580629892857</v>
      </c>
      <c r="AH325" s="10">
        <v>2.9487559999999999</v>
      </c>
      <c r="AI325" s="10">
        <v>3.071667044222222</v>
      </c>
      <c r="AJ325" s="10">
        <v>0.30660200160722473</v>
      </c>
      <c r="AK325" s="10">
        <v>0</v>
      </c>
      <c r="AL325" s="10">
        <v>0</v>
      </c>
      <c r="AM325" s="10">
        <v>0</v>
      </c>
      <c r="AN325" s="10">
        <v>0</v>
      </c>
      <c r="AO325" s="10">
        <v>0.65396600000000005</v>
      </c>
      <c r="AP325" s="78">
        <v>25.742000000000001</v>
      </c>
      <c r="AQ325" s="10">
        <v>4.5867110000000002</v>
      </c>
      <c r="AR325" s="10">
        <v>45.503</v>
      </c>
      <c r="AS325" s="13">
        <v>0</v>
      </c>
      <c r="AT325" s="86">
        <v>530.17923583736217</v>
      </c>
      <c r="AU325" s="160">
        <v>-2.3845074523162041E-3</v>
      </c>
      <c r="AV325" s="84"/>
      <c r="AW325" s="25"/>
      <c r="AX325" s="24"/>
      <c r="AY325" s="60"/>
      <c r="AZ325" s="60"/>
      <c r="BA325" s="60"/>
      <c r="BB325" s="14"/>
    </row>
    <row r="326" spans="1:54" ht="12.75" customHeight="1" x14ac:dyDescent="0.2">
      <c r="A326" s="109" t="s">
        <v>1132</v>
      </c>
      <c r="B326" s="1" t="s">
        <v>1743</v>
      </c>
      <c r="C326" s="54" t="s">
        <v>1744</v>
      </c>
      <c r="D326" s="109">
        <v>6.8844154299999998</v>
      </c>
      <c r="E326" s="10">
        <v>5.6271123467490005</v>
      </c>
      <c r="F326" s="10">
        <v>2.7237137939000504E-2</v>
      </c>
      <c r="G326" s="10">
        <v>-0.203324</v>
      </c>
      <c r="H326" s="10">
        <v>0</v>
      </c>
      <c r="I326" s="10">
        <v>0</v>
      </c>
      <c r="J326" s="10">
        <v>0</v>
      </c>
      <c r="K326" s="10">
        <v>8.5470000000000008E-3</v>
      </c>
      <c r="L326" s="10">
        <v>7.8549999999999991E-3</v>
      </c>
      <c r="M326" s="10">
        <v>0</v>
      </c>
      <c r="N326" s="10">
        <v>1.2224348177777777</v>
      </c>
      <c r="O326" s="10">
        <v>8.7095034692400881E-3</v>
      </c>
      <c r="P326" s="10">
        <v>7.3901670080893059E-2</v>
      </c>
      <c r="Q326" s="10">
        <v>0.532416</v>
      </c>
      <c r="R326" s="10">
        <v>0</v>
      </c>
      <c r="S326" s="10">
        <v>0</v>
      </c>
      <c r="T326" s="10">
        <v>0</v>
      </c>
      <c r="U326" s="10">
        <v>0</v>
      </c>
      <c r="V326" s="10">
        <v>0</v>
      </c>
      <c r="W326" s="10">
        <v>0</v>
      </c>
      <c r="X326" s="10">
        <v>0</v>
      </c>
      <c r="Y326" s="105">
        <v>14.189304906015909</v>
      </c>
      <c r="Z326" s="121">
        <v>6.9194365706417154</v>
      </c>
      <c r="AA326" s="10">
        <v>4.7794001553910004</v>
      </c>
      <c r="AB326" s="10">
        <v>3.8131993114000187E-2</v>
      </c>
      <c r="AC326" s="10">
        <v>-0.203324</v>
      </c>
      <c r="AD326" s="10">
        <v>0</v>
      </c>
      <c r="AE326" s="10">
        <v>0</v>
      </c>
      <c r="AF326" s="10">
        <v>0</v>
      </c>
      <c r="AG326" s="10">
        <v>0</v>
      </c>
      <c r="AH326" s="10">
        <v>7.5718999999999995E-2</v>
      </c>
      <c r="AI326" s="10">
        <v>1.4915207875555556</v>
      </c>
      <c r="AJ326" s="10">
        <v>8.6215055426328187E-3</v>
      </c>
      <c r="AK326" s="10">
        <v>1.9980599326811899E-2</v>
      </c>
      <c r="AL326" s="10">
        <v>0.486317</v>
      </c>
      <c r="AM326" s="10">
        <v>0</v>
      </c>
      <c r="AN326" s="10">
        <v>0</v>
      </c>
      <c r="AO326" s="10">
        <v>0</v>
      </c>
      <c r="AP326" s="78">
        <v>0</v>
      </c>
      <c r="AQ326" s="10">
        <v>0</v>
      </c>
      <c r="AR326" s="10">
        <v>0</v>
      </c>
      <c r="AS326" s="13">
        <v>0</v>
      </c>
      <c r="AT326" s="86">
        <v>13.615803611571717</v>
      </c>
      <c r="AU326" s="160">
        <v>-4.0417856846605767E-2</v>
      </c>
      <c r="AV326" s="84"/>
      <c r="AW326" s="25"/>
      <c r="AX326" s="24"/>
      <c r="AY326" s="60"/>
      <c r="AZ326" s="60"/>
      <c r="BA326" s="60"/>
      <c r="BB326" s="14"/>
    </row>
    <row r="327" spans="1:54" ht="12.75" customHeight="1" x14ac:dyDescent="0.2">
      <c r="A327" s="109" t="s">
        <v>1154</v>
      </c>
      <c r="B327" s="1" t="s">
        <v>1745</v>
      </c>
      <c r="C327" s="54" t="s">
        <v>1746</v>
      </c>
      <c r="D327" s="109">
        <v>76.564391999999998</v>
      </c>
      <c r="E327" s="10">
        <v>172.84312410861</v>
      </c>
      <c r="F327" s="10">
        <v>0.8118417015129924</v>
      </c>
      <c r="G327" s="10">
        <v>-1.1845E-2</v>
      </c>
      <c r="H327" s="10">
        <v>0</v>
      </c>
      <c r="I327" s="10">
        <v>1.3781E-2</v>
      </c>
      <c r="J327" s="10">
        <v>3.7276999999999991E-2</v>
      </c>
      <c r="K327" s="10">
        <v>8.5470000000000008E-3</v>
      </c>
      <c r="L327" s="10">
        <v>7.8549999999999991E-3</v>
      </c>
      <c r="M327" s="10">
        <v>0</v>
      </c>
      <c r="N327" s="10">
        <v>2.2255490044444444</v>
      </c>
      <c r="O327" s="10">
        <v>0.25669720907100585</v>
      </c>
      <c r="P327" s="10">
        <v>0.17967161422939493</v>
      </c>
      <c r="Q327" s="10">
        <v>2.4853209999999999</v>
      </c>
      <c r="R327" s="10">
        <v>0</v>
      </c>
      <c r="S327" s="10">
        <v>0</v>
      </c>
      <c r="T327" s="10">
        <v>0</v>
      </c>
      <c r="U327" s="10">
        <v>0.28315299999999999</v>
      </c>
      <c r="V327" s="10">
        <v>21.234000000000002</v>
      </c>
      <c r="W327" s="10">
        <v>1.404031</v>
      </c>
      <c r="X327" s="10">
        <v>10.835815999999999</v>
      </c>
      <c r="Y327" s="105">
        <v>289.17921163786781</v>
      </c>
      <c r="Z327" s="121">
        <v>76.798583865462291</v>
      </c>
      <c r="AA327" s="10">
        <v>147.210943034595</v>
      </c>
      <c r="AB327" s="10">
        <v>1.1365783821170032</v>
      </c>
      <c r="AC327" s="10">
        <v>-1.1845E-2</v>
      </c>
      <c r="AD327" s="10">
        <v>0</v>
      </c>
      <c r="AE327" s="10">
        <v>1.3781E-2</v>
      </c>
      <c r="AF327" s="10">
        <v>2.4851333333333329E-2</v>
      </c>
      <c r="AG327" s="10">
        <v>0</v>
      </c>
      <c r="AH327" s="10">
        <v>0.96738900000000005</v>
      </c>
      <c r="AI327" s="10">
        <v>3.1714473200000004</v>
      </c>
      <c r="AJ327" s="10">
        <v>0.25410362583817292</v>
      </c>
      <c r="AK327" s="10">
        <v>7.538994177419589E-2</v>
      </c>
      <c r="AL327" s="10">
        <v>2.2118799999999998</v>
      </c>
      <c r="AM327" s="10">
        <v>0</v>
      </c>
      <c r="AN327" s="10">
        <v>0</v>
      </c>
      <c r="AO327" s="10">
        <v>0.211198</v>
      </c>
      <c r="AP327" s="78">
        <v>21.036000000000001</v>
      </c>
      <c r="AQ327" s="10">
        <v>1.404031</v>
      </c>
      <c r="AR327" s="10">
        <v>22.431999999999999</v>
      </c>
      <c r="AS327" s="13">
        <v>0</v>
      </c>
      <c r="AT327" s="86">
        <v>276.93633150312002</v>
      </c>
      <c r="AU327" s="160">
        <v>-4.2336653680622303E-2</v>
      </c>
      <c r="AV327" s="84"/>
      <c r="AW327" s="25"/>
      <c r="AX327" s="24"/>
      <c r="AY327" s="60"/>
      <c r="AZ327" s="60"/>
      <c r="BA327" s="60"/>
      <c r="BB327" s="14"/>
    </row>
    <row r="328" spans="1:54" ht="12.75" customHeight="1" x14ac:dyDescent="0.2">
      <c r="A328" s="109" t="s">
        <v>1214</v>
      </c>
      <c r="B328" s="1" t="s">
        <v>1747</v>
      </c>
      <c r="C328" s="54" t="s">
        <v>1748</v>
      </c>
      <c r="D328" s="109">
        <v>563.99106076999999</v>
      </c>
      <c r="E328" s="10">
        <v>237.09061403582999</v>
      </c>
      <c r="F328" s="10">
        <v>1.0884027405849994</v>
      </c>
      <c r="G328" s="10">
        <v>0</v>
      </c>
      <c r="H328" s="10">
        <v>0</v>
      </c>
      <c r="I328" s="10">
        <v>0</v>
      </c>
      <c r="J328" s="10">
        <v>0.37509000000000003</v>
      </c>
      <c r="K328" s="10">
        <v>8.5470000000000008E-3</v>
      </c>
      <c r="L328" s="10">
        <v>0</v>
      </c>
      <c r="M328" s="10">
        <v>0.371221601140304</v>
      </c>
      <c r="N328" s="10">
        <v>3.8966226384444442</v>
      </c>
      <c r="O328" s="10">
        <v>0.34235824788901154</v>
      </c>
      <c r="P328" s="10">
        <v>0</v>
      </c>
      <c r="Q328" s="10">
        <v>0</v>
      </c>
      <c r="R328" s="10">
        <v>0</v>
      </c>
      <c r="S328" s="10">
        <v>0</v>
      </c>
      <c r="T328" s="10">
        <v>0</v>
      </c>
      <c r="U328" s="10">
        <v>0.72146299999999997</v>
      </c>
      <c r="V328" s="10">
        <v>25.561</v>
      </c>
      <c r="W328" s="10">
        <v>6.8241690000000004</v>
      </c>
      <c r="X328" s="10">
        <v>29.600254</v>
      </c>
      <c r="Y328" s="105">
        <v>869.87080303388871</v>
      </c>
      <c r="Z328" s="121">
        <v>567.60250693260014</v>
      </c>
      <c r="AA328" s="10">
        <v>213.72087940527601</v>
      </c>
      <c r="AB328" s="10">
        <v>1.5237638368189932</v>
      </c>
      <c r="AC328" s="10">
        <v>0</v>
      </c>
      <c r="AD328" s="10">
        <v>0</v>
      </c>
      <c r="AE328" s="10">
        <v>0</v>
      </c>
      <c r="AF328" s="10">
        <v>0.25006000000000006</v>
      </c>
      <c r="AG328" s="10">
        <v>0.40256551377581473</v>
      </c>
      <c r="AH328" s="10">
        <v>6.0999730000000003</v>
      </c>
      <c r="AI328" s="10">
        <v>4.8582332904444439</v>
      </c>
      <c r="AJ328" s="10">
        <v>0.33889917400752889</v>
      </c>
      <c r="AK328" s="10">
        <v>0</v>
      </c>
      <c r="AL328" s="10">
        <v>0</v>
      </c>
      <c r="AM328" s="10">
        <v>0</v>
      </c>
      <c r="AN328" s="10">
        <v>0</v>
      </c>
      <c r="AO328" s="10">
        <v>0.95895600000000003</v>
      </c>
      <c r="AP328" s="78">
        <v>28.977</v>
      </c>
      <c r="AQ328" s="10">
        <v>6.8241690000000004</v>
      </c>
      <c r="AR328" s="10">
        <v>65.474999999999994</v>
      </c>
      <c r="AS328" s="13">
        <v>0</v>
      </c>
      <c r="AT328" s="86">
        <v>897.0320061529228</v>
      </c>
      <c r="AU328" s="160">
        <v>3.122441059557662E-2</v>
      </c>
      <c r="AV328" s="84"/>
      <c r="AW328" s="25"/>
      <c r="AX328" s="24"/>
      <c r="AY328" s="60"/>
      <c r="AZ328" s="60"/>
      <c r="BA328" s="60"/>
      <c r="BB328" s="14"/>
    </row>
    <row r="329" spans="1:54" ht="12.75" customHeight="1" x14ac:dyDescent="0.2">
      <c r="A329" s="109" t="s">
        <v>1132</v>
      </c>
      <c r="B329" s="1" t="s">
        <v>1749</v>
      </c>
      <c r="C329" s="54" t="s">
        <v>1750</v>
      </c>
      <c r="D329" s="109">
        <v>7.1508890000000003</v>
      </c>
      <c r="E329" s="10">
        <v>2.9747611741119999</v>
      </c>
      <c r="F329" s="10">
        <v>1.4828088847000152E-2</v>
      </c>
      <c r="G329" s="10">
        <v>-2.6218999999999999E-2</v>
      </c>
      <c r="H329" s="10">
        <v>0</v>
      </c>
      <c r="I329" s="10">
        <v>0</v>
      </c>
      <c r="J329" s="10">
        <v>0</v>
      </c>
      <c r="K329" s="10">
        <v>8.5470000000000008E-3</v>
      </c>
      <c r="L329" s="10">
        <v>7.8549999999999991E-3</v>
      </c>
      <c r="M329" s="10">
        <v>0</v>
      </c>
      <c r="N329" s="10">
        <v>0.9182332373333334</v>
      </c>
      <c r="O329" s="10">
        <v>4.6641912300547841E-3</v>
      </c>
      <c r="P329" s="10">
        <v>6.1214255324802326E-2</v>
      </c>
      <c r="Q329" s="10">
        <v>0.30760500000000002</v>
      </c>
      <c r="R329" s="10">
        <v>0</v>
      </c>
      <c r="S329" s="10">
        <v>0</v>
      </c>
      <c r="T329" s="10">
        <v>0</v>
      </c>
      <c r="U329" s="10">
        <v>0</v>
      </c>
      <c r="V329" s="10">
        <v>0</v>
      </c>
      <c r="W329" s="10">
        <v>0</v>
      </c>
      <c r="X329" s="10">
        <v>0</v>
      </c>
      <c r="Y329" s="105">
        <v>11.422377946847192</v>
      </c>
      <c r="Z329" s="121">
        <v>7.1979540011222198</v>
      </c>
      <c r="AA329" s="10">
        <v>2.5183691584950001</v>
      </c>
      <c r="AB329" s="10">
        <v>2.0759324386999942E-2</v>
      </c>
      <c r="AC329" s="10">
        <v>-2.6218999999999999E-2</v>
      </c>
      <c r="AD329" s="10">
        <v>0</v>
      </c>
      <c r="AE329" s="10">
        <v>0</v>
      </c>
      <c r="AF329" s="10">
        <v>0</v>
      </c>
      <c r="AG329" s="10">
        <v>0</v>
      </c>
      <c r="AH329" s="10">
        <v>7.6102000000000003E-2</v>
      </c>
      <c r="AI329" s="10">
        <v>1.270866488888889</v>
      </c>
      <c r="AJ329" s="10">
        <v>4.6170657929969529E-3</v>
      </c>
      <c r="AK329" s="10">
        <v>1.3926217556963787E-2</v>
      </c>
      <c r="AL329" s="10">
        <v>0.27069199999999999</v>
      </c>
      <c r="AM329" s="10">
        <v>0</v>
      </c>
      <c r="AN329" s="10">
        <v>0</v>
      </c>
      <c r="AO329" s="10">
        <v>0</v>
      </c>
      <c r="AP329" s="78">
        <v>0</v>
      </c>
      <c r="AQ329" s="10">
        <v>0</v>
      </c>
      <c r="AR329" s="10">
        <v>0</v>
      </c>
      <c r="AS329" s="13">
        <v>0</v>
      </c>
      <c r="AT329" s="86">
        <v>11.347067256243072</v>
      </c>
      <c r="AU329" s="160">
        <v>-6.5932585101429724E-3</v>
      </c>
      <c r="AV329" s="84"/>
      <c r="AW329" s="25"/>
      <c r="AX329" s="24"/>
      <c r="AY329" s="60"/>
      <c r="AZ329" s="60"/>
      <c r="BA329" s="60"/>
      <c r="BB329" s="14"/>
    </row>
    <row r="330" spans="1:54" ht="12.75" customHeight="1" x14ac:dyDescent="0.2">
      <c r="A330" s="109" t="s">
        <v>1149</v>
      </c>
      <c r="B330" s="1" t="s">
        <v>1751</v>
      </c>
      <c r="C330" s="54" t="s">
        <v>1752</v>
      </c>
      <c r="D330" s="109">
        <v>76.086410000000001</v>
      </c>
      <c r="E330" s="10">
        <v>75.50380028163201</v>
      </c>
      <c r="F330" s="10">
        <v>0.34430284799699484</v>
      </c>
      <c r="G330" s="10">
        <v>0</v>
      </c>
      <c r="H330" s="10">
        <v>0</v>
      </c>
      <c r="I330" s="10">
        <v>0</v>
      </c>
      <c r="J330" s="10">
        <v>5.282400000000001E-2</v>
      </c>
      <c r="K330" s="10">
        <v>8.5470000000000008E-3</v>
      </c>
      <c r="L330" s="10">
        <v>7.8549999999999991E-3</v>
      </c>
      <c r="M330" s="10">
        <v>0</v>
      </c>
      <c r="N330" s="10">
        <v>2.5187737922222224</v>
      </c>
      <c r="O330" s="10">
        <v>0.10942576278213047</v>
      </c>
      <c r="P330" s="10">
        <v>0.10600927214193109</v>
      </c>
      <c r="Q330" s="10">
        <v>1.119769</v>
      </c>
      <c r="R330" s="10">
        <v>0.1</v>
      </c>
      <c r="S330" s="10">
        <v>0</v>
      </c>
      <c r="T330" s="10">
        <v>0</v>
      </c>
      <c r="U330" s="10">
        <v>0.13316</v>
      </c>
      <c r="V330" s="10">
        <v>8.6189999999999998</v>
      </c>
      <c r="W330" s="10">
        <v>1.017312</v>
      </c>
      <c r="X330" s="10">
        <v>5.2266570000000003</v>
      </c>
      <c r="Y330" s="105">
        <v>170.95384595677527</v>
      </c>
      <c r="Z330" s="121">
        <v>76.481406955744745</v>
      </c>
      <c r="AA330" s="10">
        <v>66.674840993467001</v>
      </c>
      <c r="AB330" s="10">
        <v>0.48202398719699679</v>
      </c>
      <c r="AC330" s="10">
        <v>0</v>
      </c>
      <c r="AD330" s="10">
        <v>0</v>
      </c>
      <c r="AE330" s="10">
        <v>0</v>
      </c>
      <c r="AF330" s="10">
        <v>3.5216000000000004E-2</v>
      </c>
      <c r="AG330" s="10">
        <v>0</v>
      </c>
      <c r="AH330" s="10">
        <v>0.86383799999999999</v>
      </c>
      <c r="AI330" s="10">
        <v>3.2518731033333337</v>
      </c>
      <c r="AJ330" s="10">
        <v>0.10832016126578058</v>
      </c>
      <c r="AK330" s="10">
        <v>3.8252914569385801E-2</v>
      </c>
      <c r="AL330" s="10">
        <v>1.0091030000000001</v>
      </c>
      <c r="AM330" s="10">
        <v>0</v>
      </c>
      <c r="AN330" s="10">
        <v>0</v>
      </c>
      <c r="AO330" s="10">
        <v>9.9321000000000007E-2</v>
      </c>
      <c r="AP330" s="78">
        <v>8.6189999999999998</v>
      </c>
      <c r="AQ330" s="10">
        <v>1.017312</v>
      </c>
      <c r="AR330" s="10">
        <v>11.096</v>
      </c>
      <c r="AS330" s="13">
        <v>0</v>
      </c>
      <c r="AT330" s="86">
        <v>169.77650811557729</v>
      </c>
      <c r="AU330" s="160">
        <v>-6.8868754289135173E-3</v>
      </c>
      <c r="AV330" s="84"/>
      <c r="AW330" s="25"/>
      <c r="AX330" s="24"/>
      <c r="AY330" s="60"/>
      <c r="AZ330" s="60"/>
      <c r="BA330" s="60"/>
      <c r="BB330" s="14"/>
    </row>
    <row r="331" spans="1:54" ht="12.75" customHeight="1" x14ac:dyDescent="0.2">
      <c r="A331" s="109" t="s">
        <v>1132</v>
      </c>
      <c r="B331" s="1" t="s">
        <v>1753</v>
      </c>
      <c r="C331" s="54" t="s">
        <v>1754</v>
      </c>
      <c r="D331" s="109">
        <v>6.6895920000000002</v>
      </c>
      <c r="E331" s="10">
        <v>8.2485741295890005</v>
      </c>
      <c r="F331" s="10">
        <v>4.0562193051999436E-2</v>
      </c>
      <c r="G331" s="10">
        <v>-0.116089</v>
      </c>
      <c r="H331" s="10">
        <v>0</v>
      </c>
      <c r="I331" s="10">
        <v>0</v>
      </c>
      <c r="J331" s="10">
        <v>0</v>
      </c>
      <c r="K331" s="10">
        <v>8.5470000000000008E-3</v>
      </c>
      <c r="L331" s="10">
        <v>7.8549999999999991E-3</v>
      </c>
      <c r="M331" s="10">
        <v>0</v>
      </c>
      <c r="N331" s="10">
        <v>2.2686866862222224</v>
      </c>
      <c r="O331" s="10">
        <v>1.28650673936584E-2</v>
      </c>
      <c r="P331" s="10">
        <v>0.10032005774657292</v>
      </c>
      <c r="Q331" s="10">
        <v>0.92117800000000005</v>
      </c>
      <c r="R331" s="10">
        <v>0</v>
      </c>
      <c r="S331" s="10">
        <v>0</v>
      </c>
      <c r="T331" s="10">
        <v>0</v>
      </c>
      <c r="U331" s="10">
        <v>0</v>
      </c>
      <c r="V331" s="10">
        <v>0</v>
      </c>
      <c r="W331" s="10">
        <v>0</v>
      </c>
      <c r="X331" s="10">
        <v>0</v>
      </c>
      <c r="Y331" s="105">
        <v>18.18209113400345</v>
      </c>
      <c r="Z331" s="121">
        <v>6.7580142011216271</v>
      </c>
      <c r="AA331" s="10">
        <v>6.9543310545969996</v>
      </c>
      <c r="AB331" s="10">
        <v>5.6787070272999812E-2</v>
      </c>
      <c r="AC331" s="10">
        <v>-0.116089</v>
      </c>
      <c r="AD331" s="10">
        <v>0</v>
      </c>
      <c r="AE331" s="10">
        <v>0</v>
      </c>
      <c r="AF331" s="10">
        <v>0</v>
      </c>
      <c r="AG331" s="10">
        <v>0</v>
      </c>
      <c r="AH331" s="10">
        <v>7.9557000000000003E-2</v>
      </c>
      <c r="AI331" s="10">
        <v>2.8108385688888888</v>
      </c>
      <c r="AJ331" s="10">
        <v>1.273508303113957E-2</v>
      </c>
      <c r="AK331" s="10">
        <v>3.4806737002025287E-2</v>
      </c>
      <c r="AL331" s="10">
        <v>0.84185900000000002</v>
      </c>
      <c r="AM331" s="10">
        <v>0</v>
      </c>
      <c r="AN331" s="10">
        <v>0</v>
      </c>
      <c r="AO331" s="10">
        <v>0</v>
      </c>
      <c r="AP331" s="78">
        <v>0</v>
      </c>
      <c r="AQ331" s="10">
        <v>0</v>
      </c>
      <c r="AR331" s="10">
        <v>0</v>
      </c>
      <c r="AS331" s="13">
        <v>0</v>
      </c>
      <c r="AT331" s="86">
        <v>17.43283971491368</v>
      </c>
      <c r="AU331" s="160">
        <v>-4.1208209417042729E-2</v>
      </c>
      <c r="AV331" s="84"/>
      <c r="AW331" s="25"/>
      <c r="AX331" s="24"/>
      <c r="AY331" s="60"/>
      <c r="AZ331" s="60"/>
      <c r="BA331" s="60"/>
      <c r="BB331" s="14"/>
    </row>
    <row r="332" spans="1:54" ht="12.75" customHeight="1" x14ac:dyDescent="0.2">
      <c r="A332" s="109" t="s">
        <v>1165</v>
      </c>
      <c r="B332" s="1" t="s">
        <v>1755</v>
      </c>
      <c r="C332" s="54" t="s">
        <v>1756</v>
      </c>
      <c r="D332" s="109">
        <v>75.923305095000018</v>
      </c>
      <c r="E332" s="10">
        <v>66.269789365863005</v>
      </c>
      <c r="F332" s="10">
        <v>0.3052868244609982</v>
      </c>
      <c r="G332" s="10">
        <v>-0.225106</v>
      </c>
      <c r="H332" s="10">
        <v>0</v>
      </c>
      <c r="I332" s="10">
        <v>0</v>
      </c>
      <c r="J332" s="10">
        <v>3.2680000000000001E-2</v>
      </c>
      <c r="K332" s="10">
        <v>8.5470000000000008E-3</v>
      </c>
      <c r="L332" s="10">
        <v>7.8549999999999991E-3</v>
      </c>
      <c r="M332" s="10">
        <v>0</v>
      </c>
      <c r="N332" s="10">
        <v>5.0745243444444448</v>
      </c>
      <c r="O332" s="10">
        <v>9.7174914357586198E-2</v>
      </c>
      <c r="P332" s="10">
        <v>0.11210138957224619</v>
      </c>
      <c r="Q332" s="10">
        <v>1.243126</v>
      </c>
      <c r="R332" s="10">
        <v>0</v>
      </c>
      <c r="S332" s="10">
        <v>0</v>
      </c>
      <c r="T332" s="10">
        <v>0</v>
      </c>
      <c r="U332" s="10">
        <v>0.138933</v>
      </c>
      <c r="V332" s="10">
        <v>8.68</v>
      </c>
      <c r="W332" s="10">
        <v>0.91666000000000003</v>
      </c>
      <c r="X332" s="10">
        <v>5.4954010000000002</v>
      </c>
      <c r="Y332" s="105">
        <v>164.08027793369831</v>
      </c>
      <c r="Z332" s="121">
        <v>76.809610669099399</v>
      </c>
      <c r="AA332" s="10">
        <v>57.347935902900005</v>
      </c>
      <c r="AB332" s="10">
        <v>0.42740155424600096</v>
      </c>
      <c r="AC332" s="10">
        <v>-0.225106</v>
      </c>
      <c r="AD332" s="10">
        <v>0</v>
      </c>
      <c r="AE332" s="10">
        <v>0</v>
      </c>
      <c r="AF332" s="10">
        <v>2.1786666666666666E-2</v>
      </c>
      <c r="AG332" s="10">
        <v>0</v>
      </c>
      <c r="AH332" s="10">
        <v>0.860815</v>
      </c>
      <c r="AI332" s="10">
        <v>6.1025682933333334</v>
      </c>
      <c r="AJ332" s="10">
        <v>9.6193091339556835E-2</v>
      </c>
      <c r="AK332" s="10">
        <v>4.1210906824927271E-2</v>
      </c>
      <c r="AL332" s="10">
        <v>1.108522</v>
      </c>
      <c r="AM332" s="10">
        <v>0</v>
      </c>
      <c r="AN332" s="10">
        <v>0</v>
      </c>
      <c r="AO332" s="10">
        <v>0.103627</v>
      </c>
      <c r="AP332" s="78">
        <v>8.5579999999999998</v>
      </c>
      <c r="AQ332" s="10">
        <v>0.91666000000000003</v>
      </c>
      <c r="AR332" s="10">
        <v>11.753</v>
      </c>
      <c r="AS332" s="13">
        <v>0</v>
      </c>
      <c r="AT332" s="86">
        <v>163.92222508440983</v>
      </c>
      <c r="AU332" s="160">
        <v>-9.632653678972136E-4</v>
      </c>
      <c r="AV332" s="84"/>
      <c r="AW332" s="25"/>
      <c r="AX332" s="24"/>
      <c r="AY332" s="60"/>
      <c r="AZ332" s="60"/>
      <c r="BA332" s="60"/>
      <c r="BB332" s="14"/>
    </row>
    <row r="333" spans="1:54" ht="12.75" customHeight="1" x14ac:dyDescent="0.2">
      <c r="A333" s="109" t="s">
        <v>1154</v>
      </c>
      <c r="B333" s="1" t="s">
        <v>1757</v>
      </c>
      <c r="C333" s="54" t="s">
        <v>1758</v>
      </c>
      <c r="D333" s="109">
        <v>67.381696000000005</v>
      </c>
      <c r="E333" s="10">
        <v>112.551064342568</v>
      </c>
      <c r="F333" s="10">
        <v>0.53226376994800573</v>
      </c>
      <c r="G333" s="10">
        <v>-4.7660000000000003E-3</v>
      </c>
      <c r="H333" s="10">
        <v>0</v>
      </c>
      <c r="I333" s="10">
        <v>0</v>
      </c>
      <c r="J333" s="10">
        <v>3.2657000000000005E-2</v>
      </c>
      <c r="K333" s="10">
        <v>8.5470000000000008E-3</v>
      </c>
      <c r="L333" s="10">
        <v>7.8549999999999991E-3</v>
      </c>
      <c r="M333" s="10">
        <v>0</v>
      </c>
      <c r="N333" s="10">
        <v>3.0141399866666663</v>
      </c>
      <c r="O333" s="10">
        <v>0.16742413896904693</v>
      </c>
      <c r="P333" s="10">
        <v>0.14850972163205048</v>
      </c>
      <c r="Q333" s="10">
        <v>1.7759750000000001</v>
      </c>
      <c r="R333" s="10">
        <v>0</v>
      </c>
      <c r="S333" s="10">
        <v>0</v>
      </c>
      <c r="T333" s="10">
        <v>0</v>
      </c>
      <c r="U333" s="10">
        <v>0.208428</v>
      </c>
      <c r="V333" s="10">
        <v>12.6</v>
      </c>
      <c r="W333" s="10">
        <v>1.118546</v>
      </c>
      <c r="X333" s="10">
        <v>7.6476670000000002</v>
      </c>
      <c r="Y333" s="105">
        <v>207.19000695978377</v>
      </c>
      <c r="Z333" s="121">
        <v>67.473965935030705</v>
      </c>
      <c r="AA333" s="10">
        <v>95.059331707888006</v>
      </c>
      <c r="AB333" s="10">
        <v>0.74516927792699639</v>
      </c>
      <c r="AC333" s="10">
        <v>-4.7660000000000003E-3</v>
      </c>
      <c r="AD333" s="10">
        <v>0</v>
      </c>
      <c r="AE333" s="10">
        <v>0</v>
      </c>
      <c r="AF333" s="10">
        <v>2.1771333333333334E-2</v>
      </c>
      <c r="AG333" s="10">
        <v>0</v>
      </c>
      <c r="AH333" s="10">
        <v>0.80392600000000003</v>
      </c>
      <c r="AI333" s="10">
        <v>3.5135787577777773</v>
      </c>
      <c r="AJ333" s="10">
        <v>0.16573254114773406</v>
      </c>
      <c r="AK333" s="10">
        <v>6.0383051169879777E-2</v>
      </c>
      <c r="AL333" s="10">
        <v>1.5471280000000001</v>
      </c>
      <c r="AM333" s="10">
        <v>0</v>
      </c>
      <c r="AN333" s="10">
        <v>0</v>
      </c>
      <c r="AO333" s="10">
        <v>0.15546199999999999</v>
      </c>
      <c r="AP333" s="78">
        <v>13.462999999999999</v>
      </c>
      <c r="AQ333" s="10">
        <v>1.118546</v>
      </c>
      <c r="AR333" s="10">
        <v>15.14</v>
      </c>
      <c r="AS333" s="13">
        <v>0</v>
      </c>
      <c r="AT333" s="86">
        <v>199.26322860427445</v>
      </c>
      <c r="AU333" s="160">
        <v>-3.8258497462418349E-2</v>
      </c>
      <c r="AV333" s="84"/>
      <c r="AW333" s="25"/>
      <c r="AX333" s="24"/>
      <c r="AY333" s="60"/>
      <c r="AZ333" s="60"/>
      <c r="BA333" s="60"/>
      <c r="BB333" s="14"/>
    </row>
    <row r="334" spans="1:54" ht="12.75" customHeight="1" x14ac:dyDescent="0.2">
      <c r="A334" s="109" t="s">
        <v>1132</v>
      </c>
      <c r="B334" s="1" t="s">
        <v>1759</v>
      </c>
      <c r="C334" s="54" t="s">
        <v>1760</v>
      </c>
      <c r="D334" s="109">
        <v>3.17049</v>
      </c>
      <c r="E334" s="10">
        <v>4.4224766357560004</v>
      </c>
      <c r="F334" s="10">
        <v>2.2109110165999271E-2</v>
      </c>
      <c r="G334" s="10">
        <v>0</v>
      </c>
      <c r="H334" s="10">
        <v>0</v>
      </c>
      <c r="I334" s="10">
        <v>0</v>
      </c>
      <c r="J334" s="10">
        <v>0</v>
      </c>
      <c r="K334" s="10">
        <v>8.5470000000000008E-3</v>
      </c>
      <c r="L334" s="10">
        <v>7.8549999999999991E-3</v>
      </c>
      <c r="M334" s="10">
        <v>0</v>
      </c>
      <c r="N334" s="10">
        <v>0.52816272533333319</v>
      </c>
      <c r="O334" s="10">
        <v>6.9544442847908538E-3</v>
      </c>
      <c r="P334" s="10">
        <v>7.371391389117822E-2</v>
      </c>
      <c r="Q334" s="10">
        <v>0.42421399999999998</v>
      </c>
      <c r="R334" s="10">
        <v>0</v>
      </c>
      <c r="S334" s="10">
        <v>0</v>
      </c>
      <c r="T334" s="10">
        <v>0</v>
      </c>
      <c r="U334" s="10">
        <v>0</v>
      </c>
      <c r="V334" s="10">
        <v>0</v>
      </c>
      <c r="W334" s="10">
        <v>0</v>
      </c>
      <c r="X334" s="10">
        <v>0</v>
      </c>
      <c r="Y334" s="105">
        <v>8.6645228294313004</v>
      </c>
      <c r="Z334" s="121">
        <v>3.1814856258423432</v>
      </c>
      <c r="AA334" s="10">
        <v>3.7300281412760001</v>
      </c>
      <c r="AB334" s="10">
        <v>3.0952754232999868E-2</v>
      </c>
      <c r="AC334" s="10">
        <v>0</v>
      </c>
      <c r="AD334" s="10">
        <v>0</v>
      </c>
      <c r="AE334" s="10">
        <v>0</v>
      </c>
      <c r="AF334" s="10">
        <v>0</v>
      </c>
      <c r="AG334" s="10">
        <v>0</v>
      </c>
      <c r="AH334" s="10">
        <v>3.6686000000000003E-2</v>
      </c>
      <c r="AI334" s="10">
        <v>0.55299871466666661</v>
      </c>
      <c r="AJ334" s="10">
        <v>6.884178892518065E-3</v>
      </c>
      <c r="AK334" s="10">
        <v>2.0343500541123286E-2</v>
      </c>
      <c r="AL334" s="10">
        <v>0.40591100000000002</v>
      </c>
      <c r="AM334" s="10">
        <v>0</v>
      </c>
      <c r="AN334" s="10">
        <v>0</v>
      </c>
      <c r="AO334" s="10">
        <v>0</v>
      </c>
      <c r="AP334" s="78">
        <v>0</v>
      </c>
      <c r="AQ334" s="10">
        <v>0</v>
      </c>
      <c r="AR334" s="10">
        <v>0</v>
      </c>
      <c r="AS334" s="13">
        <v>0.14470345289604492</v>
      </c>
      <c r="AT334" s="86">
        <v>8.1099933683476966</v>
      </c>
      <c r="AU334" s="160">
        <v>-6.4000000000000071E-2</v>
      </c>
      <c r="AV334" s="84"/>
      <c r="AW334" s="25"/>
      <c r="AX334" s="24"/>
      <c r="AY334" s="60"/>
      <c r="AZ334" s="60"/>
      <c r="BA334" s="60"/>
      <c r="BB334" s="14"/>
    </row>
    <row r="335" spans="1:54" ht="12.75" customHeight="1" x14ac:dyDescent="0.2">
      <c r="A335" s="109" t="s">
        <v>1132</v>
      </c>
      <c r="B335" s="1" t="s">
        <v>1761</v>
      </c>
      <c r="C335" s="54" t="s">
        <v>1762</v>
      </c>
      <c r="D335" s="109">
        <v>7.0077999999999996</v>
      </c>
      <c r="E335" s="10">
        <v>2.9206456501339999</v>
      </c>
      <c r="F335" s="10">
        <v>1.3795448608000298E-2</v>
      </c>
      <c r="G335" s="10">
        <v>-4.0537999999999998E-2</v>
      </c>
      <c r="H335" s="10">
        <v>0</v>
      </c>
      <c r="I335" s="10">
        <v>0</v>
      </c>
      <c r="J335" s="10">
        <v>0</v>
      </c>
      <c r="K335" s="10">
        <v>8.5470000000000008E-3</v>
      </c>
      <c r="L335" s="10">
        <v>7.8549999999999991E-3</v>
      </c>
      <c r="M335" s="10">
        <v>0</v>
      </c>
      <c r="N335" s="10">
        <v>1.2422610595555557</v>
      </c>
      <c r="O335" s="10">
        <v>4.4403695618240703E-3</v>
      </c>
      <c r="P335" s="10">
        <v>6.3815988878784438E-2</v>
      </c>
      <c r="Q335" s="10">
        <v>0.33204600000000001</v>
      </c>
      <c r="R335" s="10">
        <v>0</v>
      </c>
      <c r="S335" s="10">
        <v>0</v>
      </c>
      <c r="T335" s="10">
        <v>0</v>
      </c>
      <c r="U335" s="10">
        <v>0</v>
      </c>
      <c r="V335" s="10">
        <v>0</v>
      </c>
      <c r="W335" s="10">
        <v>0</v>
      </c>
      <c r="X335" s="10">
        <v>0</v>
      </c>
      <c r="Y335" s="105">
        <v>11.560668516738165</v>
      </c>
      <c r="Z335" s="121">
        <v>7.0658986535944708</v>
      </c>
      <c r="AA335" s="10">
        <v>2.4991918458969997</v>
      </c>
      <c r="AB335" s="10">
        <v>1.9313628049999941E-2</v>
      </c>
      <c r="AC335" s="10">
        <v>-4.0537999999999998E-2</v>
      </c>
      <c r="AD335" s="10">
        <v>0</v>
      </c>
      <c r="AE335" s="10">
        <v>0</v>
      </c>
      <c r="AF335" s="10">
        <v>0</v>
      </c>
      <c r="AG335" s="10">
        <v>0</v>
      </c>
      <c r="AH335" s="10">
        <v>7.6268000000000002E-2</v>
      </c>
      <c r="AI335" s="10">
        <v>1.5683889226666667</v>
      </c>
      <c r="AJ335" s="10">
        <v>4.3955055444675623E-3</v>
      </c>
      <c r="AK335" s="10">
        <v>1.5272701899397856E-2</v>
      </c>
      <c r="AL335" s="10">
        <v>0.30981700000000001</v>
      </c>
      <c r="AM335" s="10">
        <v>0</v>
      </c>
      <c r="AN335" s="10">
        <v>0</v>
      </c>
      <c r="AO335" s="10">
        <v>0</v>
      </c>
      <c r="AP335" s="78">
        <v>0</v>
      </c>
      <c r="AQ335" s="10">
        <v>0</v>
      </c>
      <c r="AR335" s="10">
        <v>0</v>
      </c>
      <c r="AS335" s="13">
        <v>0</v>
      </c>
      <c r="AT335" s="86">
        <v>11.518008257652005</v>
      </c>
      <c r="AU335" s="160">
        <v>-3.6901204306995206E-3</v>
      </c>
      <c r="AV335" s="84"/>
      <c r="AW335" s="25"/>
      <c r="AX335" s="24"/>
      <c r="AY335" s="60"/>
      <c r="AZ335" s="60"/>
      <c r="BA335" s="60"/>
      <c r="BB335" s="14"/>
    </row>
    <row r="336" spans="1:54" ht="12.75" customHeight="1" x14ac:dyDescent="0.2">
      <c r="A336" s="109" t="s">
        <v>1132</v>
      </c>
      <c r="B336" s="1" t="s">
        <v>1763</v>
      </c>
      <c r="C336" s="54" t="s">
        <v>1764</v>
      </c>
      <c r="D336" s="109">
        <v>5.2352622999999996</v>
      </c>
      <c r="E336" s="10">
        <v>5.1788628745060006</v>
      </c>
      <c r="F336" s="10">
        <v>2.5603662184000016E-2</v>
      </c>
      <c r="G336" s="10">
        <v>-5.0439999999999999E-2</v>
      </c>
      <c r="H336" s="10">
        <v>0</v>
      </c>
      <c r="I336" s="10">
        <v>0</v>
      </c>
      <c r="J336" s="10">
        <v>0</v>
      </c>
      <c r="K336" s="10">
        <v>8.5470000000000008E-3</v>
      </c>
      <c r="L336" s="10">
        <v>7.8549999999999991E-3</v>
      </c>
      <c r="M336" s="10">
        <v>0</v>
      </c>
      <c r="N336" s="10">
        <v>2.3028510035555558</v>
      </c>
      <c r="O336" s="10">
        <v>8.130834326430662E-3</v>
      </c>
      <c r="P336" s="10">
        <v>7.8865644828486223E-2</v>
      </c>
      <c r="Q336" s="10">
        <v>0.63038400000000006</v>
      </c>
      <c r="R336" s="10">
        <v>0</v>
      </c>
      <c r="S336" s="10">
        <v>0</v>
      </c>
      <c r="T336" s="10">
        <v>0</v>
      </c>
      <c r="U336" s="10">
        <v>0</v>
      </c>
      <c r="V336" s="10">
        <v>0</v>
      </c>
      <c r="W336" s="10">
        <v>0</v>
      </c>
      <c r="X336" s="10">
        <v>0</v>
      </c>
      <c r="Y336" s="105">
        <v>13.425922319400474</v>
      </c>
      <c r="Z336" s="121">
        <v>5.328090580794612</v>
      </c>
      <c r="AA336" s="10">
        <v>4.3743669363209996</v>
      </c>
      <c r="AB336" s="10">
        <v>3.5845127057000062E-2</v>
      </c>
      <c r="AC336" s="10">
        <v>-5.0439999999999999E-2</v>
      </c>
      <c r="AD336" s="10">
        <v>0</v>
      </c>
      <c r="AE336" s="10">
        <v>0</v>
      </c>
      <c r="AF336" s="10">
        <v>0</v>
      </c>
      <c r="AG336" s="10">
        <v>0</v>
      </c>
      <c r="AH336" s="10">
        <v>6.2400999999999998E-2</v>
      </c>
      <c r="AI336" s="10">
        <v>3.1786553911111111</v>
      </c>
      <c r="AJ336" s="10">
        <v>8.0486830803992351E-3</v>
      </c>
      <c r="AK336" s="10">
        <v>2.3119374878144916E-2</v>
      </c>
      <c r="AL336" s="10">
        <v>0.56515099999999996</v>
      </c>
      <c r="AM336" s="10">
        <v>0</v>
      </c>
      <c r="AN336" s="10">
        <v>0</v>
      </c>
      <c r="AO336" s="10">
        <v>0</v>
      </c>
      <c r="AP336" s="78">
        <v>0</v>
      </c>
      <c r="AQ336" s="10">
        <v>0</v>
      </c>
      <c r="AR336" s="10">
        <v>0</v>
      </c>
      <c r="AS336" s="13">
        <v>0</v>
      </c>
      <c r="AT336" s="86">
        <v>13.525238093242267</v>
      </c>
      <c r="AU336" s="160">
        <v>7.3973147973813106E-3</v>
      </c>
      <c r="AV336" s="84"/>
      <c r="AW336" s="25"/>
      <c r="AX336" s="24"/>
      <c r="AY336" s="60"/>
      <c r="AZ336" s="60"/>
      <c r="BA336" s="60"/>
      <c r="BB336" s="14"/>
    </row>
    <row r="337" spans="1:54" ht="12.75" customHeight="1" x14ac:dyDescent="0.2">
      <c r="A337" s="109" t="s">
        <v>1132</v>
      </c>
      <c r="B337" s="1" t="s">
        <v>1765</v>
      </c>
      <c r="C337" s="54" t="s">
        <v>1766</v>
      </c>
      <c r="D337" s="109">
        <v>6.6897729999999997</v>
      </c>
      <c r="E337" s="10">
        <v>6.569019375151</v>
      </c>
      <c r="F337" s="10">
        <v>3.2086203460000455E-2</v>
      </c>
      <c r="G337" s="10">
        <v>-0.26082699999999998</v>
      </c>
      <c r="H337" s="10">
        <v>0</v>
      </c>
      <c r="I337" s="10">
        <v>0</v>
      </c>
      <c r="J337" s="10">
        <v>0</v>
      </c>
      <c r="K337" s="10">
        <v>8.5470000000000008E-3</v>
      </c>
      <c r="L337" s="10">
        <v>7.8549999999999991E-3</v>
      </c>
      <c r="M337" s="10">
        <v>0</v>
      </c>
      <c r="N337" s="10">
        <v>2.0803575324444443</v>
      </c>
      <c r="O337" s="10">
        <v>1.0198399954873937E-2</v>
      </c>
      <c r="P337" s="10">
        <v>8.1244646344308585E-2</v>
      </c>
      <c r="Q337" s="10">
        <v>0.725603</v>
      </c>
      <c r="R337" s="10">
        <v>0</v>
      </c>
      <c r="S337" s="10">
        <v>0</v>
      </c>
      <c r="T337" s="10">
        <v>0</v>
      </c>
      <c r="U337" s="10">
        <v>0</v>
      </c>
      <c r="V337" s="10">
        <v>0</v>
      </c>
      <c r="W337" s="10">
        <v>0</v>
      </c>
      <c r="X337" s="10">
        <v>0</v>
      </c>
      <c r="Y337" s="105">
        <v>15.943857157354623</v>
      </c>
      <c r="Z337" s="121">
        <v>6.7410538262451372</v>
      </c>
      <c r="AA337" s="10">
        <v>5.5576954982439997</v>
      </c>
      <c r="AB337" s="10">
        <v>4.4920684843999796E-2</v>
      </c>
      <c r="AC337" s="10">
        <v>-0.26082699999999998</v>
      </c>
      <c r="AD337" s="10">
        <v>0</v>
      </c>
      <c r="AE337" s="10">
        <v>0</v>
      </c>
      <c r="AF337" s="10">
        <v>0</v>
      </c>
      <c r="AG337" s="10">
        <v>0</v>
      </c>
      <c r="AH337" s="10">
        <v>7.6723E-2</v>
      </c>
      <c r="AI337" s="10">
        <v>3.1114931004444446</v>
      </c>
      <c r="AJ337" s="10">
        <v>1.0095358713325538E-2</v>
      </c>
      <c r="AK337" s="10">
        <v>2.3768311619416397E-2</v>
      </c>
      <c r="AL337" s="10">
        <v>0.63853099999999996</v>
      </c>
      <c r="AM337" s="10">
        <v>0</v>
      </c>
      <c r="AN337" s="10">
        <v>0</v>
      </c>
      <c r="AO337" s="10">
        <v>0</v>
      </c>
      <c r="AP337" s="78">
        <v>0</v>
      </c>
      <c r="AQ337" s="10">
        <v>0</v>
      </c>
      <c r="AR337" s="10">
        <v>0</v>
      </c>
      <c r="AS337" s="13">
        <v>0</v>
      </c>
      <c r="AT337" s="86">
        <v>15.943453780110323</v>
      </c>
      <c r="AU337" s="160">
        <v>-2.5299853123314193E-5</v>
      </c>
      <c r="AV337" s="84"/>
      <c r="AW337" s="25"/>
      <c r="AX337" s="24"/>
      <c r="AY337" s="60"/>
      <c r="AZ337" s="60"/>
      <c r="BA337" s="60"/>
      <c r="BB337" s="14"/>
    </row>
    <row r="338" spans="1:54" ht="12.75" customHeight="1" x14ac:dyDescent="0.2">
      <c r="A338" s="109" t="s">
        <v>1165</v>
      </c>
      <c r="B338" s="1" t="s">
        <v>1767</v>
      </c>
      <c r="C338" s="54" t="s">
        <v>1768</v>
      </c>
      <c r="D338" s="109">
        <v>50.841358</v>
      </c>
      <c r="E338" s="10">
        <v>77.760487520639003</v>
      </c>
      <c r="F338" s="10">
        <v>0.36626669305700066</v>
      </c>
      <c r="G338" s="10">
        <v>-0.51637100000000002</v>
      </c>
      <c r="H338" s="10">
        <v>0</v>
      </c>
      <c r="I338" s="10">
        <v>0</v>
      </c>
      <c r="J338" s="10">
        <v>2.5276000000000007E-2</v>
      </c>
      <c r="K338" s="10">
        <v>8.5470000000000008E-3</v>
      </c>
      <c r="L338" s="10">
        <v>7.8549999999999991E-3</v>
      </c>
      <c r="M338" s="10">
        <v>0</v>
      </c>
      <c r="N338" s="10">
        <v>3.4369257144444445</v>
      </c>
      <c r="O338" s="10">
        <v>0.11520958062617276</v>
      </c>
      <c r="P338" s="10">
        <v>0.11926780163280637</v>
      </c>
      <c r="Q338" s="10">
        <v>1.2969349999999999</v>
      </c>
      <c r="R338" s="10">
        <v>0</v>
      </c>
      <c r="S338" s="10">
        <v>0</v>
      </c>
      <c r="T338" s="10">
        <v>0</v>
      </c>
      <c r="U338" s="10">
        <v>0.139843</v>
      </c>
      <c r="V338" s="10">
        <v>10.913</v>
      </c>
      <c r="W338" s="10">
        <v>0.73848199999999997</v>
      </c>
      <c r="X338" s="10">
        <v>5.1914999999999996</v>
      </c>
      <c r="Y338" s="105">
        <v>150.44458231039948</v>
      </c>
      <c r="Z338" s="121">
        <v>51.348039455173968</v>
      </c>
      <c r="AA338" s="10">
        <v>66.329270235550993</v>
      </c>
      <c r="AB338" s="10">
        <v>0.51277337028099601</v>
      </c>
      <c r="AC338" s="10">
        <v>-0.51637100000000002</v>
      </c>
      <c r="AD338" s="10">
        <v>0</v>
      </c>
      <c r="AE338" s="10">
        <v>0</v>
      </c>
      <c r="AF338" s="10">
        <v>1.6850666666666674E-2</v>
      </c>
      <c r="AG338" s="10">
        <v>0</v>
      </c>
      <c r="AH338" s="10">
        <v>0.61190199999999995</v>
      </c>
      <c r="AI338" s="10">
        <v>4.6523739655555563</v>
      </c>
      <c r="AJ338" s="10">
        <v>0.11404554133780208</v>
      </c>
      <c r="AK338" s="10">
        <v>4.4980962697246225E-2</v>
      </c>
      <c r="AL338" s="10">
        <v>1.168509</v>
      </c>
      <c r="AM338" s="10">
        <v>0</v>
      </c>
      <c r="AN338" s="10">
        <v>0</v>
      </c>
      <c r="AO338" s="10">
        <v>0.104306</v>
      </c>
      <c r="AP338" s="78">
        <v>10.913</v>
      </c>
      <c r="AQ338" s="10">
        <v>0.73848199999999997</v>
      </c>
      <c r="AR338" s="10">
        <v>10.41</v>
      </c>
      <c r="AS338" s="13">
        <v>0</v>
      </c>
      <c r="AT338" s="86">
        <v>146.44816219726323</v>
      </c>
      <c r="AU338" s="160">
        <v>-2.6564067989439326E-2</v>
      </c>
      <c r="AV338" s="84"/>
      <c r="AW338" s="25"/>
      <c r="AX338" s="24"/>
      <c r="AY338" s="60"/>
      <c r="AZ338" s="60"/>
      <c r="BA338" s="60"/>
      <c r="BB338" s="14"/>
    </row>
    <row r="339" spans="1:54" ht="12.75" customHeight="1" x14ac:dyDescent="0.2">
      <c r="A339" s="109" t="s">
        <v>1132</v>
      </c>
      <c r="B339" s="1" t="s">
        <v>1769</v>
      </c>
      <c r="C339" s="54" t="s">
        <v>1770</v>
      </c>
      <c r="D339" s="109">
        <v>6.4180900000000003</v>
      </c>
      <c r="E339" s="10">
        <v>9.6867669783460002</v>
      </c>
      <c r="F339" s="10">
        <v>4.7828965746000408E-2</v>
      </c>
      <c r="G339" s="10">
        <v>-0.26891399999999999</v>
      </c>
      <c r="H339" s="10">
        <v>0</v>
      </c>
      <c r="I339" s="10">
        <v>0</v>
      </c>
      <c r="J339" s="10">
        <v>0</v>
      </c>
      <c r="K339" s="10">
        <v>8.5470000000000008E-3</v>
      </c>
      <c r="L339" s="10">
        <v>7.8549999999999991E-3</v>
      </c>
      <c r="M339" s="10">
        <v>0</v>
      </c>
      <c r="N339" s="10">
        <v>1.3948044524444445</v>
      </c>
      <c r="O339" s="10">
        <v>1.5148442238100525E-2</v>
      </c>
      <c r="P339" s="10">
        <v>0.10823904479426949</v>
      </c>
      <c r="Q339" s="10">
        <v>1.137726</v>
      </c>
      <c r="R339" s="10">
        <v>0</v>
      </c>
      <c r="S339" s="10">
        <v>0</v>
      </c>
      <c r="T339" s="10">
        <v>0</v>
      </c>
      <c r="U339" s="10">
        <v>0</v>
      </c>
      <c r="V339" s="10">
        <v>0</v>
      </c>
      <c r="W339" s="10">
        <v>0</v>
      </c>
      <c r="X339" s="10">
        <v>0</v>
      </c>
      <c r="Y339" s="105">
        <v>18.556091883568815</v>
      </c>
      <c r="Z339" s="121">
        <v>6.4463977450749956</v>
      </c>
      <c r="AA339" s="10">
        <v>8.1527882287990003</v>
      </c>
      <c r="AB339" s="10">
        <v>6.6960552045000718E-2</v>
      </c>
      <c r="AC339" s="10">
        <v>-0.26891399999999999</v>
      </c>
      <c r="AD339" s="10">
        <v>0</v>
      </c>
      <c r="AE339" s="10">
        <v>0</v>
      </c>
      <c r="AF339" s="10">
        <v>0</v>
      </c>
      <c r="AG339" s="10">
        <v>0</v>
      </c>
      <c r="AH339" s="10">
        <v>7.7085000000000001E-2</v>
      </c>
      <c r="AI339" s="10">
        <v>1.7792792524444445</v>
      </c>
      <c r="AJ339" s="10">
        <v>1.4995387415516119E-2</v>
      </c>
      <c r="AK339" s="10">
        <v>3.797677597571128E-2</v>
      </c>
      <c r="AL339" s="10">
        <v>1.0087489999999999</v>
      </c>
      <c r="AM339" s="10">
        <v>0</v>
      </c>
      <c r="AN339" s="10">
        <v>0</v>
      </c>
      <c r="AO339" s="10">
        <v>0</v>
      </c>
      <c r="AP339" s="78">
        <v>0</v>
      </c>
      <c r="AQ339" s="10">
        <v>0</v>
      </c>
      <c r="AR339" s="10">
        <v>0</v>
      </c>
      <c r="AS339" s="13">
        <v>5.3184061265739047E-2</v>
      </c>
      <c r="AT339" s="86">
        <v>17.36850200302041</v>
      </c>
      <c r="AU339" s="160">
        <v>-6.4000000000000043E-2</v>
      </c>
      <c r="AV339" s="84"/>
      <c r="AW339" s="25"/>
      <c r="AX339" s="24"/>
      <c r="AY339" s="60"/>
      <c r="AZ339" s="60"/>
      <c r="BA339" s="60"/>
      <c r="BB339" s="14"/>
    </row>
    <row r="340" spans="1:54" ht="12.75" customHeight="1" x14ac:dyDescent="0.2">
      <c r="A340" s="109" t="s">
        <v>1132</v>
      </c>
      <c r="B340" s="1" t="s">
        <v>1771</v>
      </c>
      <c r="C340" s="54" t="s">
        <v>1772</v>
      </c>
      <c r="D340" s="109">
        <v>5.8700010000000002</v>
      </c>
      <c r="E340" s="10">
        <v>4.5653310167020003</v>
      </c>
      <c r="F340" s="10">
        <v>2.2513520612000487E-2</v>
      </c>
      <c r="G340" s="10">
        <v>-8.3052000000000001E-2</v>
      </c>
      <c r="H340" s="10">
        <v>0</v>
      </c>
      <c r="I340" s="10">
        <v>0</v>
      </c>
      <c r="J340" s="10">
        <v>0</v>
      </c>
      <c r="K340" s="10">
        <v>8.5470000000000008E-3</v>
      </c>
      <c r="L340" s="10">
        <v>7.8549999999999991E-3</v>
      </c>
      <c r="M340" s="10">
        <v>0</v>
      </c>
      <c r="N340" s="10">
        <v>2.7231928640000005</v>
      </c>
      <c r="O340" s="10">
        <v>7.0816520237753896E-3</v>
      </c>
      <c r="P340" s="10">
        <v>7.0402672728810026E-2</v>
      </c>
      <c r="Q340" s="10">
        <v>0.52274299999999996</v>
      </c>
      <c r="R340" s="10">
        <v>0</v>
      </c>
      <c r="S340" s="10">
        <v>0</v>
      </c>
      <c r="T340" s="10">
        <v>0</v>
      </c>
      <c r="U340" s="10">
        <v>0</v>
      </c>
      <c r="V340" s="10">
        <v>0</v>
      </c>
      <c r="W340" s="10">
        <v>0</v>
      </c>
      <c r="X340" s="10">
        <v>0</v>
      </c>
      <c r="Y340" s="105">
        <v>13.714615726066583</v>
      </c>
      <c r="Z340" s="121">
        <v>5.9362281973328779</v>
      </c>
      <c r="AA340" s="10">
        <v>3.8576603764089996</v>
      </c>
      <c r="AB340" s="10">
        <v>3.1518928857000077E-2</v>
      </c>
      <c r="AC340" s="10">
        <v>-8.3052000000000001E-2</v>
      </c>
      <c r="AD340" s="10">
        <v>0</v>
      </c>
      <c r="AE340" s="10">
        <v>0</v>
      </c>
      <c r="AF340" s="10">
        <v>0</v>
      </c>
      <c r="AG340" s="10">
        <v>0</v>
      </c>
      <c r="AH340" s="10">
        <v>6.4438999999999996E-2</v>
      </c>
      <c r="AI340" s="10">
        <v>3.5722366204444449</v>
      </c>
      <c r="AJ340" s="10">
        <v>7.0101013668123031E-3</v>
      </c>
      <c r="AK340" s="10">
        <v>1.8573748360974116E-2</v>
      </c>
      <c r="AL340" s="10">
        <v>0.46001399999999998</v>
      </c>
      <c r="AM340" s="10">
        <v>0</v>
      </c>
      <c r="AN340" s="10">
        <v>0</v>
      </c>
      <c r="AO340" s="10">
        <v>0</v>
      </c>
      <c r="AP340" s="78">
        <v>0</v>
      </c>
      <c r="AQ340" s="10">
        <v>0</v>
      </c>
      <c r="AR340" s="10">
        <v>0</v>
      </c>
      <c r="AS340" s="13">
        <v>0</v>
      </c>
      <c r="AT340" s="86">
        <v>13.86462897277111</v>
      </c>
      <c r="AU340" s="160">
        <v>1.0938202695639877E-2</v>
      </c>
      <c r="AV340" s="84"/>
      <c r="AW340" s="25"/>
      <c r="AX340" s="24"/>
      <c r="AY340" s="60"/>
      <c r="AZ340" s="60"/>
      <c r="BA340" s="60"/>
      <c r="BB340" s="14"/>
    </row>
    <row r="341" spans="1:54" ht="12.75" customHeight="1" x14ac:dyDescent="0.2">
      <c r="A341" s="109" t="s">
        <v>1132</v>
      </c>
      <c r="B341" s="1" t="s">
        <v>1773</v>
      </c>
      <c r="C341" s="54" t="s">
        <v>1774</v>
      </c>
      <c r="D341" s="109">
        <v>3.0093529999999999</v>
      </c>
      <c r="E341" s="10">
        <v>3.5499492166709996</v>
      </c>
      <c r="F341" s="10">
        <v>1.7454984584000428E-2</v>
      </c>
      <c r="G341" s="10">
        <v>-0.12217500000000001</v>
      </c>
      <c r="H341" s="10">
        <v>0</v>
      </c>
      <c r="I341" s="10">
        <v>0</v>
      </c>
      <c r="J341" s="10">
        <v>0</v>
      </c>
      <c r="K341" s="10">
        <v>8.5470000000000008E-3</v>
      </c>
      <c r="L341" s="10">
        <v>7.8549999999999991E-3</v>
      </c>
      <c r="M341" s="10">
        <v>0</v>
      </c>
      <c r="N341" s="10">
        <v>1.8702402071111111</v>
      </c>
      <c r="O341" s="10">
        <v>5.5342089143790383E-3</v>
      </c>
      <c r="P341" s="10">
        <v>6.5765985959677351E-2</v>
      </c>
      <c r="Q341" s="10">
        <v>0.37886900000000001</v>
      </c>
      <c r="R341" s="10">
        <v>0</v>
      </c>
      <c r="S341" s="10">
        <v>0</v>
      </c>
      <c r="T341" s="10">
        <v>0</v>
      </c>
      <c r="U341" s="10">
        <v>0</v>
      </c>
      <c r="V341" s="10">
        <v>0</v>
      </c>
      <c r="W341" s="10">
        <v>0</v>
      </c>
      <c r="X341" s="10">
        <v>0</v>
      </c>
      <c r="Y341" s="105">
        <v>8.7913936032401665</v>
      </c>
      <c r="Z341" s="121">
        <v>3.0429432450478884</v>
      </c>
      <c r="AA341" s="10">
        <v>2.9946594587790001</v>
      </c>
      <c r="AB341" s="10">
        <v>2.4436978417000033E-2</v>
      </c>
      <c r="AC341" s="10">
        <v>-0.12217500000000001</v>
      </c>
      <c r="AD341" s="10">
        <v>0</v>
      </c>
      <c r="AE341" s="10">
        <v>0</v>
      </c>
      <c r="AF341" s="10">
        <v>0</v>
      </c>
      <c r="AG341" s="10">
        <v>0</v>
      </c>
      <c r="AH341" s="10">
        <v>3.3242000000000001E-2</v>
      </c>
      <c r="AI341" s="10">
        <v>2.7417307848888886</v>
      </c>
      <c r="AJ341" s="10">
        <v>5.4782931079732219E-3</v>
      </c>
      <c r="AK341" s="10">
        <v>1.6084256492021009E-2</v>
      </c>
      <c r="AL341" s="10">
        <v>0.33340500000000001</v>
      </c>
      <c r="AM341" s="10">
        <v>0</v>
      </c>
      <c r="AN341" s="10">
        <v>0</v>
      </c>
      <c r="AO341" s="10">
        <v>0</v>
      </c>
      <c r="AP341" s="78">
        <v>0</v>
      </c>
      <c r="AQ341" s="10">
        <v>0</v>
      </c>
      <c r="AR341" s="10">
        <v>0</v>
      </c>
      <c r="AS341" s="13">
        <v>0</v>
      </c>
      <c r="AT341" s="86">
        <v>9.069805016732774</v>
      </c>
      <c r="AU341" s="160">
        <v>3.1668632535118868E-2</v>
      </c>
      <c r="AV341" s="84"/>
      <c r="AW341" s="25"/>
      <c r="AX341" s="24"/>
      <c r="AY341" s="60"/>
      <c r="AZ341" s="60"/>
      <c r="BA341" s="60"/>
      <c r="BB341" s="14"/>
    </row>
    <row r="342" spans="1:54" ht="12.75" customHeight="1" x14ac:dyDescent="0.2">
      <c r="A342" s="109" t="s">
        <v>1132</v>
      </c>
      <c r="B342" s="1" t="s">
        <v>1775</v>
      </c>
      <c r="C342" s="54" t="s">
        <v>1776</v>
      </c>
      <c r="D342" s="109">
        <v>8.2270000000000003</v>
      </c>
      <c r="E342" s="10">
        <v>9.7358075347179991</v>
      </c>
      <c r="F342" s="10">
        <v>4.7781035393999888E-2</v>
      </c>
      <c r="G342" s="10">
        <v>-0.16097600000000001</v>
      </c>
      <c r="H342" s="10">
        <v>0</v>
      </c>
      <c r="I342" s="10">
        <v>0</v>
      </c>
      <c r="J342" s="10">
        <v>0</v>
      </c>
      <c r="K342" s="10">
        <v>8.5470000000000008E-3</v>
      </c>
      <c r="L342" s="10">
        <v>7.8549999999999991E-3</v>
      </c>
      <c r="M342" s="10">
        <v>0</v>
      </c>
      <c r="N342" s="10">
        <v>2.0095999555555553</v>
      </c>
      <c r="O342" s="10">
        <v>1.5159822805726642E-2</v>
      </c>
      <c r="P342" s="10">
        <v>0.11950925553458745</v>
      </c>
      <c r="Q342" s="10">
        <v>1.3604350000000001</v>
      </c>
      <c r="R342" s="10">
        <v>0</v>
      </c>
      <c r="S342" s="10">
        <v>0</v>
      </c>
      <c r="T342" s="10">
        <v>0</v>
      </c>
      <c r="U342" s="10">
        <v>0</v>
      </c>
      <c r="V342" s="10">
        <v>0</v>
      </c>
      <c r="W342" s="10">
        <v>0</v>
      </c>
      <c r="X342" s="10">
        <v>0</v>
      </c>
      <c r="Y342" s="105">
        <v>21.370718604007866</v>
      </c>
      <c r="Z342" s="121">
        <v>8.3167422942480957</v>
      </c>
      <c r="AA342" s="10">
        <v>8.2166096664729995</v>
      </c>
      <c r="AB342" s="10">
        <v>6.6893449551999565E-2</v>
      </c>
      <c r="AC342" s="10">
        <v>-0.16097600000000001</v>
      </c>
      <c r="AD342" s="10">
        <v>0</v>
      </c>
      <c r="AE342" s="10">
        <v>0</v>
      </c>
      <c r="AF342" s="10">
        <v>0</v>
      </c>
      <c r="AG342" s="10">
        <v>0</v>
      </c>
      <c r="AH342" s="10">
        <v>0.104097</v>
      </c>
      <c r="AI342" s="10">
        <v>2.4341802577777774</v>
      </c>
      <c r="AJ342" s="10">
        <v>1.5006652997671678E-2</v>
      </c>
      <c r="AK342" s="10">
        <v>4.4975748331017966E-2</v>
      </c>
      <c r="AL342" s="10">
        <v>1.1971830000000001</v>
      </c>
      <c r="AM342" s="10">
        <v>0</v>
      </c>
      <c r="AN342" s="10">
        <v>0</v>
      </c>
      <c r="AO342" s="10">
        <v>0</v>
      </c>
      <c r="AP342" s="78">
        <v>0</v>
      </c>
      <c r="AQ342" s="10">
        <v>0</v>
      </c>
      <c r="AR342" s="10">
        <v>0</v>
      </c>
      <c r="AS342" s="13">
        <v>0</v>
      </c>
      <c r="AT342" s="86">
        <v>20.234712069379562</v>
      </c>
      <c r="AU342" s="160">
        <v>-5.3157151880482749E-2</v>
      </c>
      <c r="AV342" s="84"/>
      <c r="AW342" s="25"/>
      <c r="AX342" s="24"/>
      <c r="AY342" s="60"/>
      <c r="AZ342" s="60"/>
      <c r="BA342" s="60"/>
      <c r="BB342" s="14"/>
    </row>
    <row r="343" spans="1:54" ht="12.75" customHeight="1" x14ac:dyDescent="0.2">
      <c r="A343" s="109" t="s">
        <v>1132</v>
      </c>
      <c r="B343" s="1" t="s">
        <v>1777</v>
      </c>
      <c r="C343" s="54" t="s">
        <v>1778</v>
      </c>
      <c r="D343" s="109">
        <v>5.6102829999999999</v>
      </c>
      <c r="E343" s="10">
        <v>3.8944831101439998</v>
      </c>
      <c r="F343" s="10">
        <v>1.88595777230002E-2</v>
      </c>
      <c r="G343" s="10">
        <v>-0.11747100000000001</v>
      </c>
      <c r="H343" s="10">
        <v>0</v>
      </c>
      <c r="I343" s="10">
        <v>0</v>
      </c>
      <c r="J343" s="10">
        <v>0</v>
      </c>
      <c r="K343" s="10">
        <v>8.5470000000000008E-3</v>
      </c>
      <c r="L343" s="10">
        <v>7.8549999999999991E-3</v>
      </c>
      <c r="M343" s="10">
        <v>0</v>
      </c>
      <c r="N343" s="10">
        <v>0.90172418844444457</v>
      </c>
      <c r="O343" s="10">
        <v>6.0149234276666947E-3</v>
      </c>
      <c r="P343" s="10">
        <v>6.7711909617339638E-2</v>
      </c>
      <c r="Q343" s="10">
        <v>0.41680800000000001</v>
      </c>
      <c r="R343" s="10">
        <v>0</v>
      </c>
      <c r="S343" s="10">
        <v>0</v>
      </c>
      <c r="T343" s="10">
        <v>0</v>
      </c>
      <c r="U343" s="10">
        <v>0</v>
      </c>
      <c r="V343" s="10">
        <v>0</v>
      </c>
      <c r="W343" s="10">
        <v>0</v>
      </c>
      <c r="X343" s="10">
        <v>0</v>
      </c>
      <c r="Y343" s="105">
        <v>10.81481570935645</v>
      </c>
      <c r="Z343" s="121">
        <v>5.6487341342774142</v>
      </c>
      <c r="AA343" s="10">
        <v>3.3030401899729998</v>
      </c>
      <c r="AB343" s="10">
        <v>2.640340881199995E-2</v>
      </c>
      <c r="AC343" s="10">
        <v>-0.11747100000000001</v>
      </c>
      <c r="AD343" s="10">
        <v>0</v>
      </c>
      <c r="AE343" s="10">
        <v>0</v>
      </c>
      <c r="AF343" s="10">
        <v>0</v>
      </c>
      <c r="AG343" s="10">
        <v>0</v>
      </c>
      <c r="AH343" s="10">
        <v>6.1566000000000003E-2</v>
      </c>
      <c r="AI343" s="10">
        <v>1.4742142382222223</v>
      </c>
      <c r="AJ343" s="10">
        <v>5.954150641685781E-3</v>
      </c>
      <c r="AK343" s="10">
        <v>1.7365159844823095E-2</v>
      </c>
      <c r="AL343" s="10">
        <v>0.37325199999999997</v>
      </c>
      <c r="AM343" s="10">
        <v>0</v>
      </c>
      <c r="AN343" s="10">
        <v>0</v>
      </c>
      <c r="AO343" s="10">
        <v>0</v>
      </c>
      <c r="AP343" s="78">
        <v>0</v>
      </c>
      <c r="AQ343" s="10">
        <v>0</v>
      </c>
      <c r="AR343" s="10">
        <v>0</v>
      </c>
      <c r="AS343" s="13">
        <v>0</v>
      </c>
      <c r="AT343" s="86">
        <v>10.793058281771144</v>
      </c>
      <c r="AU343" s="160">
        <v>-2.0118167678514652E-3</v>
      </c>
      <c r="AV343" s="84"/>
      <c r="AW343" s="25"/>
      <c r="AX343" s="24"/>
      <c r="AY343" s="60"/>
      <c r="AZ343" s="60"/>
      <c r="BA343" s="60"/>
      <c r="BB343" s="14"/>
    </row>
    <row r="344" spans="1:54" ht="12.75" customHeight="1" x14ac:dyDescent="0.2">
      <c r="A344" s="109" t="s">
        <v>1165</v>
      </c>
      <c r="B344" s="1" t="s">
        <v>1779</v>
      </c>
      <c r="C344" s="150" t="s">
        <v>1780</v>
      </c>
      <c r="D344" s="109">
        <v>52.232779999999998</v>
      </c>
      <c r="E344" s="10">
        <v>66.476277728360003</v>
      </c>
      <c r="F344" s="10">
        <v>0.31395207325600089</v>
      </c>
      <c r="G344" s="10">
        <v>0</v>
      </c>
      <c r="H344" s="10">
        <v>0</v>
      </c>
      <c r="I344" s="10">
        <v>1.4943E-2</v>
      </c>
      <c r="J344" s="10">
        <v>6.7507000000000011E-2</v>
      </c>
      <c r="K344" s="10">
        <v>8.5470000000000008E-3</v>
      </c>
      <c r="L344" s="10">
        <v>7.8549999999999991E-3</v>
      </c>
      <c r="M344" s="10">
        <v>0</v>
      </c>
      <c r="N344" s="10">
        <v>1.9664175966666668</v>
      </c>
      <c r="O344" s="10">
        <v>9.8753960931227999E-2</v>
      </c>
      <c r="P344" s="10">
        <v>0.10458659481506126</v>
      </c>
      <c r="Q344" s="10">
        <v>1.0363800000000001</v>
      </c>
      <c r="R344" s="10">
        <v>0.1</v>
      </c>
      <c r="S344" s="10">
        <v>0</v>
      </c>
      <c r="T344" s="10">
        <v>0</v>
      </c>
      <c r="U344" s="10">
        <v>0.118154</v>
      </c>
      <c r="V344" s="10">
        <v>8.6310000000000002</v>
      </c>
      <c r="W344" s="10">
        <v>0.69018999999999997</v>
      </c>
      <c r="X344" s="10">
        <v>4.6076069999999998</v>
      </c>
      <c r="Y344" s="105">
        <v>136.47495095402897</v>
      </c>
      <c r="Z344" s="121">
        <v>52.700906643689855</v>
      </c>
      <c r="AA344" s="10">
        <v>56.706509689562999</v>
      </c>
      <c r="AB344" s="10">
        <v>0.4395329025589973</v>
      </c>
      <c r="AC344" s="10">
        <v>0</v>
      </c>
      <c r="AD344" s="10">
        <v>0</v>
      </c>
      <c r="AE344" s="10">
        <v>1.4943E-2</v>
      </c>
      <c r="AF344" s="10">
        <v>4.5004666666666672E-2</v>
      </c>
      <c r="AG344" s="10">
        <v>0</v>
      </c>
      <c r="AH344" s="10">
        <v>0.61274799999999996</v>
      </c>
      <c r="AI344" s="10">
        <v>2.6977088122222228</v>
      </c>
      <c r="AJ344" s="10">
        <v>9.7756183751748715E-2</v>
      </c>
      <c r="AK344" s="10">
        <v>3.7464732195758577E-2</v>
      </c>
      <c r="AL344" s="10">
        <v>0.96839600000000003</v>
      </c>
      <c r="AM344" s="10">
        <v>0</v>
      </c>
      <c r="AN344" s="10">
        <v>0</v>
      </c>
      <c r="AO344" s="10">
        <v>8.8128999999999999E-2</v>
      </c>
      <c r="AP344" s="78">
        <v>8.6310000000000002</v>
      </c>
      <c r="AQ344" s="10">
        <v>0.69018999999999997</v>
      </c>
      <c r="AR344" s="10">
        <v>9.7200000000000006</v>
      </c>
      <c r="AS344" s="13">
        <v>0</v>
      </c>
      <c r="AT344" s="86">
        <v>133.45028963064826</v>
      </c>
      <c r="AU344" s="160">
        <v>-2.2162758090307409E-2</v>
      </c>
      <c r="AV344" s="84"/>
      <c r="AW344" s="25"/>
      <c r="AX344" s="24"/>
      <c r="AY344" s="60"/>
      <c r="AZ344" s="60"/>
      <c r="BA344" s="60"/>
      <c r="BB344" s="14"/>
    </row>
    <row r="345" spans="1:54" ht="12.75" customHeight="1" x14ac:dyDescent="0.2">
      <c r="A345" s="109" t="s">
        <v>1132</v>
      </c>
      <c r="B345" s="1" t="s">
        <v>1781</v>
      </c>
      <c r="C345" s="54" t="s">
        <v>1782</v>
      </c>
      <c r="D345" s="109">
        <v>8.4211562200000003</v>
      </c>
      <c r="E345" s="10">
        <v>4.357117850221</v>
      </c>
      <c r="F345" s="10">
        <v>2.1761619094999508E-2</v>
      </c>
      <c r="G345" s="10">
        <v>-0.17311099999999999</v>
      </c>
      <c r="H345" s="10">
        <v>0</v>
      </c>
      <c r="I345" s="10">
        <v>0</v>
      </c>
      <c r="J345" s="10">
        <v>0</v>
      </c>
      <c r="K345" s="10">
        <v>8.5470000000000008E-3</v>
      </c>
      <c r="L345" s="10">
        <v>7.8549999999999991E-3</v>
      </c>
      <c r="M345" s="10">
        <v>0</v>
      </c>
      <c r="N345" s="10">
        <v>2.3958738391111112</v>
      </c>
      <c r="O345" s="10">
        <v>6.8451405959926862E-3</v>
      </c>
      <c r="P345" s="10">
        <v>7.5660043205406979E-2</v>
      </c>
      <c r="Q345" s="10">
        <v>0.55915499999999996</v>
      </c>
      <c r="R345" s="10">
        <v>0</v>
      </c>
      <c r="S345" s="10">
        <v>0</v>
      </c>
      <c r="T345" s="10">
        <v>0</v>
      </c>
      <c r="U345" s="10">
        <v>0</v>
      </c>
      <c r="V345" s="10">
        <v>0</v>
      </c>
      <c r="W345" s="10">
        <v>0</v>
      </c>
      <c r="X345" s="10">
        <v>0</v>
      </c>
      <c r="Y345" s="105">
        <v>15.680860712228508</v>
      </c>
      <c r="Z345" s="121">
        <v>8.4663513363985032</v>
      </c>
      <c r="AA345" s="10">
        <v>3.6785993764729996</v>
      </c>
      <c r="AB345" s="10">
        <v>3.0466266732000046E-2</v>
      </c>
      <c r="AC345" s="10">
        <v>-0.17311099999999999</v>
      </c>
      <c r="AD345" s="10">
        <v>0</v>
      </c>
      <c r="AE345" s="10">
        <v>0</v>
      </c>
      <c r="AF345" s="10">
        <v>0</v>
      </c>
      <c r="AG345" s="10">
        <v>0</v>
      </c>
      <c r="AH345" s="10">
        <v>9.1036000000000006E-2</v>
      </c>
      <c r="AI345" s="10">
        <v>3.1011531191111112</v>
      </c>
      <c r="AJ345" s="10">
        <v>6.7759795718413101E-3</v>
      </c>
      <c r="AK345" s="10">
        <v>2.1418906164737395E-2</v>
      </c>
      <c r="AL345" s="10">
        <v>0.50652799999999998</v>
      </c>
      <c r="AM345" s="10">
        <v>0</v>
      </c>
      <c r="AN345" s="10">
        <v>0</v>
      </c>
      <c r="AO345" s="10">
        <v>0</v>
      </c>
      <c r="AP345" s="78">
        <v>0</v>
      </c>
      <c r="AQ345" s="10">
        <v>0</v>
      </c>
      <c r="AR345" s="10">
        <v>0</v>
      </c>
      <c r="AS345" s="13">
        <v>0</v>
      </c>
      <c r="AT345" s="86">
        <v>15.729217984451193</v>
      </c>
      <c r="AU345" s="160">
        <v>3.0838404287957121E-3</v>
      </c>
      <c r="AV345" s="84"/>
      <c r="AW345" s="25"/>
      <c r="AX345" s="24"/>
      <c r="AY345" s="60"/>
      <c r="AZ345" s="60"/>
      <c r="BA345" s="60"/>
      <c r="BB345" s="14"/>
    </row>
    <row r="346" spans="1:54" ht="12.75" customHeight="1" x14ac:dyDescent="0.2">
      <c r="A346" s="109" t="s">
        <v>1165</v>
      </c>
      <c r="B346" s="1" t="s">
        <v>1783</v>
      </c>
      <c r="C346" s="54" t="s">
        <v>1784</v>
      </c>
      <c r="D346" s="109">
        <v>52.607537000000001</v>
      </c>
      <c r="E346" s="10">
        <v>65.601153130414005</v>
      </c>
      <c r="F346" s="10">
        <v>0.3076503168110028</v>
      </c>
      <c r="G346" s="10">
        <v>-3.7149000000000001E-2</v>
      </c>
      <c r="H346" s="10">
        <v>0</v>
      </c>
      <c r="I346" s="10">
        <v>0</v>
      </c>
      <c r="J346" s="10">
        <v>3.4090999999999996E-2</v>
      </c>
      <c r="K346" s="10">
        <v>8.5470000000000008E-3</v>
      </c>
      <c r="L346" s="10">
        <v>7.8549999999999991E-3</v>
      </c>
      <c r="M346" s="10">
        <v>0</v>
      </c>
      <c r="N346" s="10">
        <v>2.0993895855555555</v>
      </c>
      <c r="O346" s="10">
        <v>9.7635270204437408E-2</v>
      </c>
      <c r="P346" s="10">
        <v>0.11380559835540505</v>
      </c>
      <c r="Q346" s="10">
        <v>1.3075369999999999</v>
      </c>
      <c r="R346" s="10">
        <v>0</v>
      </c>
      <c r="S346" s="10">
        <v>0</v>
      </c>
      <c r="T346" s="10">
        <v>0</v>
      </c>
      <c r="U346" s="10">
        <v>0.149647</v>
      </c>
      <c r="V346" s="10">
        <v>7.351</v>
      </c>
      <c r="W346" s="10">
        <v>1.1066499999999999</v>
      </c>
      <c r="X346" s="10">
        <v>5.4102480000000002</v>
      </c>
      <c r="Y346" s="105">
        <v>136.16559690134039</v>
      </c>
      <c r="Z346" s="121">
        <v>53.023832592820668</v>
      </c>
      <c r="AA346" s="10">
        <v>54.973361462376999</v>
      </c>
      <c r="AB346" s="10">
        <v>0.43071044353600219</v>
      </c>
      <c r="AC346" s="10">
        <v>-3.7149000000000001E-2</v>
      </c>
      <c r="AD346" s="10">
        <v>0</v>
      </c>
      <c r="AE346" s="10">
        <v>0</v>
      </c>
      <c r="AF346" s="10">
        <v>2.2727333333333329E-2</v>
      </c>
      <c r="AG346" s="10">
        <v>0</v>
      </c>
      <c r="AH346" s="10">
        <v>0.63863499999999995</v>
      </c>
      <c r="AI346" s="10">
        <v>2.5567151011111111</v>
      </c>
      <c r="AJ346" s="10">
        <v>9.6648795904028112E-2</v>
      </c>
      <c r="AK346" s="10">
        <v>4.1557486241681402E-2</v>
      </c>
      <c r="AL346" s="10">
        <v>1.150633</v>
      </c>
      <c r="AM346" s="10">
        <v>0</v>
      </c>
      <c r="AN346" s="10">
        <v>0</v>
      </c>
      <c r="AO346" s="10">
        <v>0.111619</v>
      </c>
      <c r="AP346" s="78">
        <v>7.3959999999999999</v>
      </c>
      <c r="AQ346" s="10">
        <v>1.1066499999999999</v>
      </c>
      <c r="AR346" s="10">
        <v>10.532999999999999</v>
      </c>
      <c r="AS346" s="13">
        <v>0</v>
      </c>
      <c r="AT346" s="86">
        <v>132.04494121532383</v>
      </c>
      <c r="AU346" s="160">
        <v>-3.0262091011154658E-2</v>
      </c>
      <c r="AV346" s="84"/>
      <c r="AW346" s="25"/>
      <c r="AX346" s="24"/>
      <c r="AY346" s="60"/>
      <c r="AZ346" s="60"/>
      <c r="BA346" s="60"/>
      <c r="BB346" s="14"/>
    </row>
    <row r="347" spans="1:54" ht="12.75" customHeight="1" x14ac:dyDescent="0.2">
      <c r="A347" s="109" t="s">
        <v>1132</v>
      </c>
      <c r="B347" s="1" t="s">
        <v>1785</v>
      </c>
      <c r="C347" s="54" t="s">
        <v>1786</v>
      </c>
      <c r="D347" s="109">
        <v>3.1743202000000004</v>
      </c>
      <c r="E347" s="10">
        <v>4.5963960241400006</v>
      </c>
      <c r="F347" s="10">
        <v>2.2506494993000292E-2</v>
      </c>
      <c r="G347" s="10">
        <v>-0.119683</v>
      </c>
      <c r="H347" s="10">
        <v>0</v>
      </c>
      <c r="I347" s="10">
        <v>0</v>
      </c>
      <c r="J347" s="10">
        <v>0</v>
      </c>
      <c r="K347" s="10">
        <v>8.5470000000000008E-3</v>
      </c>
      <c r="L347" s="10">
        <v>7.8549999999999991E-3</v>
      </c>
      <c r="M347" s="10">
        <v>0</v>
      </c>
      <c r="N347" s="10">
        <v>1.2614173075555557</v>
      </c>
      <c r="O347" s="10">
        <v>7.1969473679860639E-3</v>
      </c>
      <c r="P347" s="10">
        <v>6.8637853326522516E-2</v>
      </c>
      <c r="Q347" s="10">
        <v>0.39946700000000002</v>
      </c>
      <c r="R347" s="10">
        <v>0</v>
      </c>
      <c r="S347" s="10">
        <v>0</v>
      </c>
      <c r="T347" s="10">
        <v>0</v>
      </c>
      <c r="U347" s="10">
        <v>0</v>
      </c>
      <c r="V347" s="10">
        <v>0</v>
      </c>
      <c r="W347" s="10">
        <v>0</v>
      </c>
      <c r="X347" s="10">
        <v>0</v>
      </c>
      <c r="Y347" s="105">
        <v>9.4266608273830652</v>
      </c>
      <c r="Z347" s="121">
        <v>3.2073473988906254</v>
      </c>
      <c r="AA347" s="10">
        <v>3.9063224989029997</v>
      </c>
      <c r="AB347" s="10">
        <v>3.1509092990000265E-2</v>
      </c>
      <c r="AC347" s="10">
        <v>-0.119683</v>
      </c>
      <c r="AD347" s="10">
        <v>0</v>
      </c>
      <c r="AE347" s="10">
        <v>0</v>
      </c>
      <c r="AF347" s="10">
        <v>0</v>
      </c>
      <c r="AG347" s="10">
        <v>0</v>
      </c>
      <c r="AH347" s="10">
        <v>3.6179999999999997E-2</v>
      </c>
      <c r="AI347" s="10">
        <v>1.5878090106666667</v>
      </c>
      <c r="AJ347" s="10">
        <v>7.1242318052078708E-3</v>
      </c>
      <c r="AK347" s="10">
        <v>1.7575193241366877E-2</v>
      </c>
      <c r="AL347" s="10">
        <v>0.35153099999999998</v>
      </c>
      <c r="AM347" s="10">
        <v>0</v>
      </c>
      <c r="AN347" s="10">
        <v>0</v>
      </c>
      <c r="AO347" s="10">
        <v>0</v>
      </c>
      <c r="AP347" s="78">
        <v>0</v>
      </c>
      <c r="AQ347" s="10">
        <v>0</v>
      </c>
      <c r="AR347" s="10">
        <v>0</v>
      </c>
      <c r="AS347" s="13">
        <v>0</v>
      </c>
      <c r="AT347" s="86">
        <v>9.0257154264968644</v>
      </c>
      <c r="AU347" s="160">
        <v>-4.2533131108474093E-2</v>
      </c>
      <c r="AV347" s="84"/>
      <c r="AW347" s="25"/>
      <c r="AX347" s="24"/>
      <c r="AY347" s="60"/>
      <c r="AZ347" s="60"/>
      <c r="BA347" s="60"/>
      <c r="BB347" s="14"/>
    </row>
    <row r="348" spans="1:54" ht="12.75" customHeight="1" x14ac:dyDescent="0.2">
      <c r="A348" s="109" t="s">
        <v>1227</v>
      </c>
      <c r="B348" s="1" t="s">
        <v>1787</v>
      </c>
      <c r="C348" s="54" t="s">
        <v>1788</v>
      </c>
      <c r="D348" s="109">
        <v>66.395598890000002</v>
      </c>
      <c r="E348" s="10">
        <v>220.18782276954201</v>
      </c>
      <c r="F348" s="10">
        <v>1.0543690845890046</v>
      </c>
      <c r="G348" s="10">
        <v>0</v>
      </c>
      <c r="H348" s="10">
        <v>0</v>
      </c>
      <c r="I348" s="10">
        <v>0</v>
      </c>
      <c r="J348" s="10">
        <v>0.127939</v>
      </c>
      <c r="K348" s="10">
        <v>8.5470000000000008E-3</v>
      </c>
      <c r="L348" s="10">
        <v>7.8549999999999991E-3</v>
      </c>
      <c r="M348" s="10">
        <v>0</v>
      </c>
      <c r="N348" s="10">
        <v>19.478008581111112</v>
      </c>
      <c r="O348" s="10">
        <v>0.33280397656206329</v>
      </c>
      <c r="P348" s="10">
        <v>0.20892154634274665</v>
      </c>
      <c r="Q348" s="10">
        <v>4.2103320000000002</v>
      </c>
      <c r="R348" s="10">
        <v>0.1</v>
      </c>
      <c r="S348" s="10">
        <v>0</v>
      </c>
      <c r="T348" s="10">
        <v>0</v>
      </c>
      <c r="U348" s="10">
        <v>0.26458399999999999</v>
      </c>
      <c r="V348" s="10">
        <v>32.261000000000003</v>
      </c>
      <c r="W348" s="10">
        <v>0.70215799999999995</v>
      </c>
      <c r="X348" s="10">
        <v>9.5929819999999992</v>
      </c>
      <c r="Y348" s="105">
        <v>354.93292184814703</v>
      </c>
      <c r="Z348" s="121">
        <v>69.148662419187872</v>
      </c>
      <c r="AA348" s="10">
        <v>184.807843963209</v>
      </c>
      <c r="AB348" s="10">
        <v>1.476116718426004</v>
      </c>
      <c r="AC348" s="10">
        <v>0</v>
      </c>
      <c r="AD348" s="10">
        <v>0</v>
      </c>
      <c r="AE348" s="10">
        <v>0</v>
      </c>
      <c r="AF348" s="10">
        <v>8.5292666666666669E-2</v>
      </c>
      <c r="AG348" s="10">
        <v>0</v>
      </c>
      <c r="AH348" s="10">
        <v>0.90739599999999998</v>
      </c>
      <c r="AI348" s="10">
        <v>24.837521385555554</v>
      </c>
      <c r="AJ348" s="10">
        <v>0.32944143586068492</v>
      </c>
      <c r="AK348" s="10">
        <v>9.5989508342168475E-2</v>
      </c>
      <c r="AL348" s="10">
        <v>3.7050920000000001</v>
      </c>
      <c r="AM348" s="10">
        <v>0</v>
      </c>
      <c r="AN348" s="10">
        <v>0</v>
      </c>
      <c r="AO348" s="10">
        <v>0.197348</v>
      </c>
      <c r="AP348" s="78">
        <v>32.261000000000003</v>
      </c>
      <c r="AQ348" s="10">
        <v>0.70215799999999995</v>
      </c>
      <c r="AR348" s="10">
        <v>18.738</v>
      </c>
      <c r="AS348" s="13">
        <v>0</v>
      </c>
      <c r="AT348" s="86">
        <v>337.29186209724787</v>
      </c>
      <c r="AU348" s="160">
        <v>-4.9702517475813737E-2</v>
      </c>
      <c r="AV348" s="84"/>
      <c r="AW348" s="25"/>
      <c r="AX348" s="24"/>
      <c r="AY348" s="60"/>
      <c r="AZ348" s="60"/>
      <c r="BA348" s="60"/>
      <c r="BB348" s="14"/>
    </row>
    <row r="349" spans="1:54" ht="12.75" customHeight="1" x14ac:dyDescent="0.2">
      <c r="A349" s="109" t="s">
        <v>1154</v>
      </c>
      <c r="B349" s="1" t="s">
        <v>1789</v>
      </c>
      <c r="C349" s="54" t="s">
        <v>1790</v>
      </c>
      <c r="D349" s="109">
        <v>79.510245999999995</v>
      </c>
      <c r="E349" s="10">
        <v>74.187366255068</v>
      </c>
      <c r="F349" s="10">
        <v>0.344310622040987</v>
      </c>
      <c r="G349" s="10">
        <v>-1.0007E-2</v>
      </c>
      <c r="H349" s="10">
        <v>0</v>
      </c>
      <c r="I349" s="10">
        <v>0</v>
      </c>
      <c r="J349" s="10">
        <v>2.4910000000000002E-2</v>
      </c>
      <c r="K349" s="10">
        <v>8.5470000000000008E-3</v>
      </c>
      <c r="L349" s="10">
        <v>7.8549999999999991E-3</v>
      </c>
      <c r="M349" s="10">
        <v>0</v>
      </c>
      <c r="N349" s="10">
        <v>1.77092011</v>
      </c>
      <c r="O349" s="10">
        <v>0.10951852595393061</v>
      </c>
      <c r="P349" s="10">
        <v>0.11393517209669006</v>
      </c>
      <c r="Q349" s="10">
        <v>1.274543</v>
      </c>
      <c r="R349" s="10">
        <v>0</v>
      </c>
      <c r="S349" s="10">
        <v>0</v>
      </c>
      <c r="T349" s="10">
        <v>0</v>
      </c>
      <c r="U349" s="10">
        <v>0.17080200000000001</v>
      </c>
      <c r="V349" s="10">
        <v>10.456</v>
      </c>
      <c r="W349" s="10">
        <v>1.2267600000000001</v>
      </c>
      <c r="X349" s="10">
        <v>6.673108</v>
      </c>
      <c r="Y349" s="105">
        <v>175.86881468515961</v>
      </c>
      <c r="Z349" s="121">
        <v>79.898604986125662</v>
      </c>
      <c r="AA349" s="10">
        <v>63.458264849247001</v>
      </c>
      <c r="AB349" s="10">
        <v>0.48203487085799873</v>
      </c>
      <c r="AC349" s="10">
        <v>-1.0007E-2</v>
      </c>
      <c r="AD349" s="10">
        <v>0</v>
      </c>
      <c r="AE349" s="10">
        <v>0</v>
      </c>
      <c r="AF349" s="10">
        <v>1.6606666666666669E-2</v>
      </c>
      <c r="AG349" s="10">
        <v>0</v>
      </c>
      <c r="AH349" s="10">
        <v>0.90303999999999995</v>
      </c>
      <c r="AI349" s="10">
        <v>2.3491573077777779</v>
      </c>
      <c r="AJ349" s="10">
        <v>0.10841198718934232</v>
      </c>
      <c r="AK349" s="10">
        <v>4.1717242397841768E-2</v>
      </c>
      <c r="AL349" s="10">
        <v>1.1215980000000001</v>
      </c>
      <c r="AM349" s="10">
        <v>0</v>
      </c>
      <c r="AN349" s="10">
        <v>0</v>
      </c>
      <c r="AO349" s="10">
        <v>0.12739800000000001</v>
      </c>
      <c r="AP349" s="78">
        <v>10.829000000000001</v>
      </c>
      <c r="AQ349" s="10">
        <v>1.2267600000000001</v>
      </c>
      <c r="AR349" s="10">
        <v>14.103</v>
      </c>
      <c r="AS349" s="13">
        <v>0</v>
      </c>
      <c r="AT349" s="86">
        <v>174.65558691026234</v>
      </c>
      <c r="AU349" s="160">
        <v>-6.8984815589346144E-3</v>
      </c>
      <c r="AV349" s="84"/>
      <c r="AW349" s="25"/>
      <c r="AX349" s="24"/>
      <c r="AY349" s="60"/>
      <c r="AZ349" s="60"/>
      <c r="BA349" s="60"/>
      <c r="BB349" s="14"/>
    </row>
    <row r="350" spans="1:54" ht="12.75" customHeight="1" x14ac:dyDescent="0.2">
      <c r="A350" s="109" t="s">
        <v>1132</v>
      </c>
      <c r="B350" s="1" t="s">
        <v>1791</v>
      </c>
      <c r="C350" s="54" t="s">
        <v>1792</v>
      </c>
      <c r="D350" s="109">
        <v>6.6121230000000004</v>
      </c>
      <c r="E350" s="10">
        <v>4.491499838787</v>
      </c>
      <c r="F350" s="10">
        <v>2.2451145649000071E-2</v>
      </c>
      <c r="G350" s="10">
        <v>-0.140739</v>
      </c>
      <c r="H350" s="10">
        <v>0</v>
      </c>
      <c r="I350" s="10">
        <v>0</v>
      </c>
      <c r="J350" s="10">
        <v>0</v>
      </c>
      <c r="K350" s="10">
        <v>8.5470000000000008E-3</v>
      </c>
      <c r="L350" s="10">
        <v>7.8549999999999991E-3</v>
      </c>
      <c r="M350" s="10">
        <v>0</v>
      </c>
      <c r="N350" s="10">
        <v>1.0839938640000002</v>
      </c>
      <c r="O350" s="10">
        <v>7.0620319122220469E-3</v>
      </c>
      <c r="P350" s="10">
        <v>7.430204992089641E-2</v>
      </c>
      <c r="Q350" s="10">
        <v>0.54155500000000001</v>
      </c>
      <c r="R350" s="10">
        <v>0</v>
      </c>
      <c r="S350" s="10">
        <v>0</v>
      </c>
      <c r="T350" s="10">
        <v>0</v>
      </c>
      <c r="U350" s="10">
        <v>0</v>
      </c>
      <c r="V350" s="10">
        <v>0</v>
      </c>
      <c r="W350" s="10">
        <v>0</v>
      </c>
      <c r="X350" s="10">
        <v>0</v>
      </c>
      <c r="Y350" s="105">
        <v>12.70864993026912</v>
      </c>
      <c r="Z350" s="121">
        <v>6.6714785424958576</v>
      </c>
      <c r="AA350" s="10">
        <v>3.7881379865410003</v>
      </c>
      <c r="AB350" s="10">
        <v>3.1431603908000046E-2</v>
      </c>
      <c r="AC350" s="10">
        <v>-0.140739</v>
      </c>
      <c r="AD350" s="10">
        <v>0</v>
      </c>
      <c r="AE350" s="10">
        <v>0</v>
      </c>
      <c r="AF350" s="10">
        <v>0</v>
      </c>
      <c r="AG350" s="10">
        <v>0</v>
      </c>
      <c r="AH350" s="10">
        <v>7.3588000000000001E-2</v>
      </c>
      <c r="AI350" s="10">
        <v>1.2194719777777783</v>
      </c>
      <c r="AJ350" s="10">
        <v>6.9906794903412013E-3</v>
      </c>
      <c r="AK350" s="10">
        <v>2.0813350733784344E-2</v>
      </c>
      <c r="AL350" s="10">
        <v>0.48425299999999999</v>
      </c>
      <c r="AM350" s="10">
        <v>0</v>
      </c>
      <c r="AN350" s="10">
        <v>0</v>
      </c>
      <c r="AO350" s="10">
        <v>0</v>
      </c>
      <c r="AP350" s="78">
        <v>0</v>
      </c>
      <c r="AQ350" s="10">
        <v>0</v>
      </c>
      <c r="AR350" s="10">
        <v>0</v>
      </c>
      <c r="AS350" s="13">
        <v>0</v>
      </c>
      <c r="AT350" s="86">
        <v>12.155426140946764</v>
      </c>
      <c r="AU350" s="160">
        <v>-4.3531279274968651E-2</v>
      </c>
      <c r="AV350" s="84"/>
      <c r="AW350" s="25"/>
      <c r="AX350" s="24"/>
      <c r="AY350" s="60"/>
      <c r="AZ350" s="60"/>
      <c r="BA350" s="60"/>
      <c r="BB350" s="14"/>
    </row>
    <row r="351" spans="1:54" ht="12.75" customHeight="1" x14ac:dyDescent="0.2">
      <c r="A351" s="109" t="s">
        <v>954</v>
      </c>
      <c r="B351" s="1" t="s">
        <v>1793</v>
      </c>
      <c r="C351" s="54" t="s">
        <v>1794</v>
      </c>
      <c r="D351" s="109">
        <v>19.538108999999999</v>
      </c>
      <c r="E351" s="10">
        <v>31.851553507392001</v>
      </c>
      <c r="F351" s="10">
        <v>0.14697051285700127</v>
      </c>
      <c r="G351" s="10">
        <v>0</v>
      </c>
      <c r="H351" s="10">
        <v>0</v>
      </c>
      <c r="I351" s="10">
        <v>0</v>
      </c>
      <c r="J351" s="10">
        <v>0</v>
      </c>
      <c r="K351" s="10">
        <v>0</v>
      </c>
      <c r="L351" s="10">
        <v>0</v>
      </c>
      <c r="M351" s="10">
        <v>1.1438102023235808</v>
      </c>
      <c r="N351" s="10">
        <v>0</v>
      </c>
      <c r="O351" s="10">
        <v>0</v>
      </c>
      <c r="P351" s="10">
        <v>0</v>
      </c>
      <c r="Q351" s="10">
        <v>0</v>
      </c>
      <c r="R351" s="10">
        <v>0</v>
      </c>
      <c r="S351" s="10">
        <v>0</v>
      </c>
      <c r="T351" s="10">
        <v>0</v>
      </c>
      <c r="U351" s="10">
        <v>0</v>
      </c>
      <c r="V351" s="10">
        <v>0</v>
      </c>
      <c r="W351" s="10">
        <v>0</v>
      </c>
      <c r="X351" s="10">
        <v>0</v>
      </c>
      <c r="Y351" s="105">
        <v>52.680443222572585</v>
      </c>
      <c r="Z351" s="121">
        <v>19.62814110185532</v>
      </c>
      <c r="AA351" s="10">
        <v>29.053883656273999</v>
      </c>
      <c r="AB351" s="10">
        <v>0.20575871800000034</v>
      </c>
      <c r="AC351" s="10">
        <v>0</v>
      </c>
      <c r="AD351" s="10">
        <v>0</v>
      </c>
      <c r="AE351" s="10">
        <v>0</v>
      </c>
      <c r="AF351" s="10">
        <v>0</v>
      </c>
      <c r="AG351" s="10">
        <v>1.0628881407238455</v>
      </c>
      <c r="AH351" s="10">
        <v>0.24313199999999999</v>
      </c>
      <c r="AI351" s="10">
        <v>0</v>
      </c>
      <c r="AJ351" s="10">
        <v>0</v>
      </c>
      <c r="AK351" s="10">
        <v>0</v>
      </c>
      <c r="AL351" s="10">
        <v>0</v>
      </c>
      <c r="AM351" s="10">
        <v>0</v>
      </c>
      <c r="AN351" s="10">
        <v>0</v>
      </c>
      <c r="AO351" s="10">
        <v>0</v>
      </c>
      <c r="AP351" s="78">
        <v>0</v>
      </c>
      <c r="AQ351" s="10">
        <v>0</v>
      </c>
      <c r="AR351" s="10">
        <v>0</v>
      </c>
      <c r="AS351" s="13">
        <v>0</v>
      </c>
      <c r="AT351" s="86">
        <v>50.19380361685316</v>
      </c>
      <c r="AU351" s="160">
        <v>-4.7202328864498745E-2</v>
      </c>
      <c r="AV351" s="84"/>
      <c r="AW351" s="25"/>
      <c r="AX351" s="24"/>
      <c r="AY351" s="60"/>
      <c r="AZ351" s="60"/>
      <c r="BA351" s="60"/>
      <c r="BB351" s="14"/>
    </row>
    <row r="352" spans="1:54" ht="12.75" customHeight="1" x14ac:dyDescent="0.2">
      <c r="A352" s="109" t="s">
        <v>1132</v>
      </c>
      <c r="B352" s="1" t="s">
        <v>1795</v>
      </c>
      <c r="C352" s="54" t="s">
        <v>1796</v>
      </c>
      <c r="D352" s="109">
        <v>4.6950455680000003</v>
      </c>
      <c r="E352" s="10">
        <v>3.083258979215</v>
      </c>
      <c r="F352" s="10">
        <v>1.4675826307000126E-2</v>
      </c>
      <c r="G352" s="10">
        <v>-0.162133</v>
      </c>
      <c r="H352" s="10">
        <v>0</v>
      </c>
      <c r="I352" s="10">
        <v>0</v>
      </c>
      <c r="J352" s="10">
        <v>0</v>
      </c>
      <c r="K352" s="10">
        <v>8.5470000000000008E-3</v>
      </c>
      <c r="L352" s="10">
        <v>7.8549999999999991E-3</v>
      </c>
      <c r="M352" s="10">
        <v>0</v>
      </c>
      <c r="N352" s="10">
        <v>2.8770640755555554</v>
      </c>
      <c r="O352" s="10">
        <v>4.7270199096035876E-3</v>
      </c>
      <c r="P352" s="10">
        <v>6.1841179653473723E-2</v>
      </c>
      <c r="Q352" s="10">
        <v>0.26481300000000002</v>
      </c>
      <c r="R352" s="10">
        <v>0</v>
      </c>
      <c r="S352" s="10">
        <v>0</v>
      </c>
      <c r="T352" s="10">
        <v>0</v>
      </c>
      <c r="U352" s="10">
        <v>0</v>
      </c>
      <c r="V352" s="10">
        <v>0</v>
      </c>
      <c r="W352" s="10">
        <v>0</v>
      </c>
      <c r="X352" s="10">
        <v>0</v>
      </c>
      <c r="Y352" s="105">
        <v>10.855694648640634</v>
      </c>
      <c r="Z352" s="121">
        <v>4.7707237414725849</v>
      </c>
      <c r="AA352" s="10">
        <v>2.6432344923689999</v>
      </c>
      <c r="AB352" s="10">
        <v>2.0546156829999992E-2</v>
      </c>
      <c r="AC352" s="10">
        <v>-0.162133</v>
      </c>
      <c r="AD352" s="10">
        <v>0</v>
      </c>
      <c r="AE352" s="10">
        <v>0</v>
      </c>
      <c r="AF352" s="10">
        <v>0</v>
      </c>
      <c r="AG352" s="10">
        <v>0</v>
      </c>
      <c r="AH352" s="10">
        <v>5.0965999999999997E-2</v>
      </c>
      <c r="AI352" s="10">
        <v>3.5982986586666668</v>
      </c>
      <c r="AJ352" s="10">
        <v>4.6792596724619991E-3</v>
      </c>
      <c r="AK352" s="10">
        <v>1.4047629502643679E-2</v>
      </c>
      <c r="AL352" s="10">
        <v>0.25246000000000002</v>
      </c>
      <c r="AM352" s="10">
        <v>0</v>
      </c>
      <c r="AN352" s="10">
        <v>0</v>
      </c>
      <c r="AO352" s="10">
        <v>0</v>
      </c>
      <c r="AP352" s="78">
        <v>0</v>
      </c>
      <c r="AQ352" s="10">
        <v>0</v>
      </c>
      <c r="AR352" s="10">
        <v>0</v>
      </c>
      <c r="AS352" s="13">
        <v>0</v>
      </c>
      <c r="AT352" s="86">
        <v>11.192822938513357</v>
      </c>
      <c r="AU352" s="160">
        <v>3.1055432267057984E-2</v>
      </c>
      <c r="AV352" s="84"/>
      <c r="AW352" s="25"/>
      <c r="AX352" s="24"/>
      <c r="AY352" s="60"/>
      <c r="AZ352" s="60"/>
      <c r="BA352" s="60"/>
      <c r="BB352" s="14"/>
    </row>
    <row r="353" spans="1:54" ht="12.75" customHeight="1" x14ac:dyDescent="0.2">
      <c r="A353" s="109" t="s">
        <v>1132</v>
      </c>
      <c r="B353" s="1" t="s">
        <v>1797</v>
      </c>
      <c r="C353" s="54" t="s">
        <v>1798</v>
      </c>
      <c r="D353" s="109">
        <v>5.4424799999999998</v>
      </c>
      <c r="E353" s="10">
        <v>4.5971518966509999</v>
      </c>
      <c r="F353" s="10">
        <v>2.2407305968000554E-2</v>
      </c>
      <c r="G353" s="10">
        <v>-0.20072499999999999</v>
      </c>
      <c r="H353" s="10">
        <v>0</v>
      </c>
      <c r="I353" s="10">
        <v>0</v>
      </c>
      <c r="J353" s="10">
        <v>0</v>
      </c>
      <c r="K353" s="10">
        <v>8.5470000000000008E-3</v>
      </c>
      <c r="L353" s="10">
        <v>7.8549999999999991E-3</v>
      </c>
      <c r="M353" s="10">
        <v>0</v>
      </c>
      <c r="N353" s="10">
        <v>2.0869277822222219</v>
      </c>
      <c r="O353" s="10">
        <v>7.130731868862151E-3</v>
      </c>
      <c r="P353" s="10">
        <v>6.8391653715655518E-2</v>
      </c>
      <c r="Q353" s="10">
        <v>0.44834400000000002</v>
      </c>
      <c r="R353" s="10">
        <v>0</v>
      </c>
      <c r="S353" s="10">
        <v>0</v>
      </c>
      <c r="T353" s="10">
        <v>0</v>
      </c>
      <c r="U353" s="10">
        <v>0</v>
      </c>
      <c r="V353" s="10">
        <v>0</v>
      </c>
      <c r="W353" s="10">
        <v>0</v>
      </c>
      <c r="X353" s="10">
        <v>0</v>
      </c>
      <c r="Y353" s="105">
        <v>12.48851037042574</v>
      </c>
      <c r="Z353" s="121">
        <v>5.4916200371894393</v>
      </c>
      <c r="AA353" s="10">
        <v>3.8921684960230003</v>
      </c>
      <c r="AB353" s="10">
        <v>3.1370228354000024E-2</v>
      </c>
      <c r="AC353" s="10">
        <v>-0.20072499999999999</v>
      </c>
      <c r="AD353" s="10">
        <v>0</v>
      </c>
      <c r="AE353" s="10">
        <v>0</v>
      </c>
      <c r="AF353" s="10">
        <v>0</v>
      </c>
      <c r="AG353" s="10">
        <v>0</v>
      </c>
      <c r="AH353" s="10">
        <v>5.8949000000000001E-2</v>
      </c>
      <c r="AI353" s="10">
        <v>2.8230949733333333</v>
      </c>
      <c r="AJ353" s="10">
        <v>7.0586853254663772E-3</v>
      </c>
      <c r="AK353" s="10">
        <v>1.7521213523873806E-2</v>
      </c>
      <c r="AL353" s="10">
        <v>0.39072600000000002</v>
      </c>
      <c r="AM353" s="10">
        <v>0</v>
      </c>
      <c r="AN353" s="10">
        <v>0</v>
      </c>
      <c r="AO353" s="10">
        <v>0</v>
      </c>
      <c r="AP353" s="78">
        <v>0</v>
      </c>
      <c r="AQ353" s="10">
        <v>0</v>
      </c>
      <c r="AR353" s="10">
        <v>0</v>
      </c>
      <c r="AS353" s="13">
        <v>0</v>
      </c>
      <c r="AT353" s="86">
        <v>12.511783633749113</v>
      </c>
      <c r="AU353" s="160">
        <v>1.8635740078726483E-3</v>
      </c>
      <c r="AV353" s="84"/>
      <c r="AW353" s="25"/>
      <c r="AX353" s="24"/>
      <c r="AY353" s="60"/>
      <c r="AZ353" s="60"/>
      <c r="BA353" s="60"/>
      <c r="BB353" s="14"/>
    </row>
    <row r="354" spans="1:54" ht="12.75" customHeight="1" x14ac:dyDescent="0.2">
      <c r="A354" s="109" t="s">
        <v>1154</v>
      </c>
      <c r="B354" s="1" t="s">
        <v>1799</v>
      </c>
      <c r="C354" s="54" t="s">
        <v>1800</v>
      </c>
      <c r="D354" s="109">
        <v>101.88005800000001</v>
      </c>
      <c r="E354" s="10">
        <v>143.18845752252099</v>
      </c>
      <c r="F354" s="10">
        <v>0.68198943165001269</v>
      </c>
      <c r="G354" s="10">
        <v>-0.37981700000000002</v>
      </c>
      <c r="H354" s="10">
        <v>0</v>
      </c>
      <c r="I354" s="10">
        <v>0</v>
      </c>
      <c r="J354" s="10">
        <v>6.399100000000002E-2</v>
      </c>
      <c r="K354" s="10">
        <v>8.5470000000000008E-3</v>
      </c>
      <c r="L354" s="10">
        <v>7.8549999999999991E-3</v>
      </c>
      <c r="M354" s="10">
        <v>0</v>
      </c>
      <c r="N354" s="10">
        <v>5.1969351788888893</v>
      </c>
      <c r="O354" s="10">
        <v>0.2145205062356341</v>
      </c>
      <c r="P354" s="10">
        <v>0.17774472872423219</v>
      </c>
      <c r="Q354" s="10">
        <v>2.4837159999999998</v>
      </c>
      <c r="R354" s="10">
        <v>0</v>
      </c>
      <c r="S354" s="10">
        <v>0</v>
      </c>
      <c r="T354" s="10">
        <v>0</v>
      </c>
      <c r="U354" s="10">
        <v>0.29780000000000001</v>
      </c>
      <c r="V354" s="10">
        <v>20.797000000000001</v>
      </c>
      <c r="W354" s="10">
        <v>1.595512</v>
      </c>
      <c r="X354" s="10">
        <v>11.55965</v>
      </c>
      <c r="Y354" s="105">
        <v>287.77395936801969</v>
      </c>
      <c r="Z354" s="121">
        <v>101.81714957087343</v>
      </c>
      <c r="AA354" s="10">
        <v>121.43912646620201</v>
      </c>
      <c r="AB354" s="10">
        <v>0.95478520430999991</v>
      </c>
      <c r="AC354" s="10">
        <v>-0.37981700000000002</v>
      </c>
      <c r="AD354" s="10">
        <v>0</v>
      </c>
      <c r="AE354" s="10">
        <v>0</v>
      </c>
      <c r="AF354" s="10">
        <v>4.266066666666668E-2</v>
      </c>
      <c r="AG354" s="10">
        <v>0</v>
      </c>
      <c r="AH354" s="10">
        <v>1.135011</v>
      </c>
      <c r="AI354" s="10">
        <v>7.0080406900000005</v>
      </c>
      <c r="AJ354" s="10">
        <v>0.2123530623819003</v>
      </c>
      <c r="AK354" s="10">
        <v>7.5490850787743355E-2</v>
      </c>
      <c r="AL354" s="10">
        <v>2.1639339999999998</v>
      </c>
      <c r="AM354" s="10">
        <v>0</v>
      </c>
      <c r="AN354" s="10">
        <v>0</v>
      </c>
      <c r="AO354" s="10">
        <v>0.494892</v>
      </c>
      <c r="AP354" s="78">
        <v>21.105</v>
      </c>
      <c r="AQ354" s="10">
        <v>1.595512</v>
      </c>
      <c r="AR354" s="10">
        <v>24.274999999999999</v>
      </c>
      <c r="AS354" s="13">
        <v>0</v>
      </c>
      <c r="AT354" s="86">
        <v>281.93913851122176</v>
      </c>
      <c r="AU354" s="160">
        <v>-2.0275708301097782E-2</v>
      </c>
      <c r="AV354" s="84"/>
      <c r="AW354" s="25"/>
      <c r="AX354" s="24"/>
      <c r="AY354" s="60"/>
      <c r="AZ354" s="60"/>
      <c r="BA354" s="60"/>
      <c r="BB354" s="14"/>
    </row>
    <row r="355" spans="1:54" ht="12.75" customHeight="1" x14ac:dyDescent="0.2">
      <c r="A355" s="109" t="s">
        <v>1154</v>
      </c>
      <c r="B355" s="1" t="s">
        <v>1801</v>
      </c>
      <c r="C355" s="54" t="s">
        <v>1802</v>
      </c>
      <c r="D355" s="109">
        <v>86.763621000000001</v>
      </c>
      <c r="E355" s="10">
        <v>149.36594209621998</v>
      </c>
      <c r="F355" s="10">
        <v>0.70682572493001816</v>
      </c>
      <c r="G355" s="10">
        <v>0</v>
      </c>
      <c r="H355" s="10">
        <v>0</v>
      </c>
      <c r="I355" s="10">
        <v>0</v>
      </c>
      <c r="J355" s="10">
        <v>4.1049000000000002E-2</v>
      </c>
      <c r="K355" s="10">
        <v>8.5470000000000008E-3</v>
      </c>
      <c r="L355" s="10">
        <v>7.8549999999999991E-3</v>
      </c>
      <c r="M355" s="10">
        <v>0</v>
      </c>
      <c r="N355" s="10">
        <v>3.8455558922222224</v>
      </c>
      <c r="O355" s="10">
        <v>0.22233278888990313</v>
      </c>
      <c r="P355" s="10">
        <v>0.17830439049943489</v>
      </c>
      <c r="Q355" s="10">
        <v>2.455724</v>
      </c>
      <c r="R355" s="10">
        <v>0</v>
      </c>
      <c r="S355" s="10">
        <v>0</v>
      </c>
      <c r="T355" s="10">
        <v>0</v>
      </c>
      <c r="U355" s="10">
        <v>0.25859900000000002</v>
      </c>
      <c r="V355" s="10">
        <v>15.827</v>
      </c>
      <c r="W355" s="10">
        <v>1.470137</v>
      </c>
      <c r="X355" s="10">
        <v>9.6220389999999991</v>
      </c>
      <c r="Y355" s="105">
        <v>270.77353189276158</v>
      </c>
      <c r="Z355" s="121">
        <v>87.265109790730946</v>
      </c>
      <c r="AA355" s="10">
        <v>126.272455293649</v>
      </c>
      <c r="AB355" s="10">
        <v>0.98955601490099732</v>
      </c>
      <c r="AC355" s="10">
        <v>0</v>
      </c>
      <c r="AD355" s="10">
        <v>0</v>
      </c>
      <c r="AE355" s="10">
        <v>0</v>
      </c>
      <c r="AF355" s="10">
        <v>2.7366000000000001E-2</v>
      </c>
      <c r="AG355" s="10">
        <v>0</v>
      </c>
      <c r="AH355" s="10">
        <v>1.137877</v>
      </c>
      <c r="AI355" s="10">
        <v>5.0195437544444443</v>
      </c>
      <c r="AJ355" s="10">
        <v>0.22008641233029538</v>
      </c>
      <c r="AK355" s="10">
        <v>7.5605536478076357E-2</v>
      </c>
      <c r="AL355" s="10">
        <v>2.1610369999999999</v>
      </c>
      <c r="AM355" s="10">
        <v>0</v>
      </c>
      <c r="AN355" s="10">
        <v>0</v>
      </c>
      <c r="AO355" s="10">
        <v>0.192884</v>
      </c>
      <c r="AP355" s="78">
        <v>15.827</v>
      </c>
      <c r="AQ355" s="10">
        <v>1.470137</v>
      </c>
      <c r="AR355" s="10">
        <v>19.341999999999999</v>
      </c>
      <c r="AS355" s="13">
        <v>0</v>
      </c>
      <c r="AT355" s="86">
        <v>260.00065780253368</v>
      </c>
      <c r="AU355" s="160">
        <v>-3.9785550732833228E-2</v>
      </c>
      <c r="AV355" s="84"/>
      <c r="AW355" s="25"/>
      <c r="AX355" s="24"/>
      <c r="AY355" s="60"/>
      <c r="AZ355" s="60"/>
      <c r="BA355" s="60"/>
      <c r="BB355" s="14"/>
    </row>
    <row r="356" spans="1:54" ht="12.75" customHeight="1" x14ac:dyDescent="0.2">
      <c r="A356" s="109" t="s">
        <v>1149</v>
      </c>
      <c r="B356" s="1" t="s">
        <v>1803</v>
      </c>
      <c r="C356" s="54" t="s">
        <v>1804</v>
      </c>
      <c r="D356" s="109">
        <v>75.414000000000001</v>
      </c>
      <c r="E356" s="10">
        <v>140.40544755796</v>
      </c>
      <c r="F356" s="10">
        <v>0.66328197237399222</v>
      </c>
      <c r="G356" s="10">
        <v>0</v>
      </c>
      <c r="H356" s="10">
        <v>0</v>
      </c>
      <c r="I356" s="10">
        <v>0</v>
      </c>
      <c r="J356" s="10">
        <v>6.0382999999999992E-2</v>
      </c>
      <c r="K356" s="10">
        <v>8.5470000000000008E-3</v>
      </c>
      <c r="L356" s="10">
        <v>7.8549999999999991E-3</v>
      </c>
      <c r="M356" s="10">
        <v>0</v>
      </c>
      <c r="N356" s="10">
        <v>3.5441850711111109</v>
      </c>
      <c r="O356" s="10">
        <v>0.20987384894556771</v>
      </c>
      <c r="P356" s="10">
        <v>0.17036090759619874</v>
      </c>
      <c r="Q356" s="10">
        <v>2.2415750000000001</v>
      </c>
      <c r="R356" s="10">
        <v>0.1</v>
      </c>
      <c r="S356" s="10">
        <v>0</v>
      </c>
      <c r="T356" s="10">
        <v>0</v>
      </c>
      <c r="U356" s="10">
        <v>0.196626</v>
      </c>
      <c r="V356" s="10">
        <v>12.276999999999999</v>
      </c>
      <c r="W356" s="10">
        <v>0.95433199999999996</v>
      </c>
      <c r="X356" s="10">
        <v>7.6386219999999998</v>
      </c>
      <c r="Y356" s="105">
        <v>243.89208935798689</v>
      </c>
      <c r="Z356" s="121">
        <v>76.213122575981103</v>
      </c>
      <c r="AA356" s="10">
        <v>119.199725782779</v>
      </c>
      <c r="AB356" s="10">
        <v>0.92859476132299756</v>
      </c>
      <c r="AC356" s="10">
        <v>0</v>
      </c>
      <c r="AD356" s="10">
        <v>0</v>
      </c>
      <c r="AE356" s="10">
        <v>0</v>
      </c>
      <c r="AF356" s="10">
        <v>4.0255333333333324E-2</v>
      </c>
      <c r="AG356" s="10">
        <v>0</v>
      </c>
      <c r="AH356" s="10">
        <v>0.93043699999999996</v>
      </c>
      <c r="AI356" s="10">
        <v>4.5769659111111105</v>
      </c>
      <c r="AJ356" s="10">
        <v>0.20775335337179321</v>
      </c>
      <c r="AK356" s="10">
        <v>7.4106554033999766E-2</v>
      </c>
      <c r="AL356" s="10">
        <v>1.986688</v>
      </c>
      <c r="AM356" s="10">
        <v>0</v>
      </c>
      <c r="AN356" s="10">
        <v>0</v>
      </c>
      <c r="AO356" s="10">
        <v>0.14666000000000001</v>
      </c>
      <c r="AP356" s="78">
        <v>12.276999999999999</v>
      </c>
      <c r="AQ356" s="10">
        <v>0.95433199999999996</v>
      </c>
      <c r="AR356" s="10">
        <v>16.053999999999998</v>
      </c>
      <c r="AS356" s="13">
        <v>0</v>
      </c>
      <c r="AT356" s="86">
        <v>233.58964127193329</v>
      </c>
      <c r="AU356" s="160">
        <v>-4.2241829627083886E-2</v>
      </c>
      <c r="AV356" s="84"/>
      <c r="AW356" s="25"/>
      <c r="AX356" s="24"/>
      <c r="AY356" s="60"/>
      <c r="AZ356" s="60"/>
      <c r="BA356" s="60"/>
      <c r="BB356" s="14"/>
    </row>
    <row r="357" spans="1:54" ht="12.75" customHeight="1" x14ac:dyDescent="0.2">
      <c r="A357" s="109" t="s">
        <v>1227</v>
      </c>
      <c r="B357" s="1" t="s">
        <v>1805</v>
      </c>
      <c r="C357" s="54" t="s">
        <v>1806</v>
      </c>
      <c r="D357" s="109">
        <v>45.443646999999999</v>
      </c>
      <c r="E357" s="10">
        <v>145.899339827245</v>
      </c>
      <c r="F357" s="10">
        <v>0.69878185920700431</v>
      </c>
      <c r="G357" s="10">
        <v>0</v>
      </c>
      <c r="H357" s="10">
        <v>0</v>
      </c>
      <c r="I357" s="10">
        <v>0</v>
      </c>
      <c r="J357" s="10">
        <v>0.15704400000000004</v>
      </c>
      <c r="K357" s="10">
        <v>8.5470000000000008E-3</v>
      </c>
      <c r="L357" s="10">
        <v>7.8549999999999991E-3</v>
      </c>
      <c r="M357" s="10">
        <v>0</v>
      </c>
      <c r="N357" s="10">
        <v>6.5224424288888887</v>
      </c>
      <c r="O357" s="10">
        <v>0.21980258231070701</v>
      </c>
      <c r="P357" s="10">
        <v>0.14196662710621988</v>
      </c>
      <c r="Q357" s="10">
        <v>2.6444450000000002</v>
      </c>
      <c r="R357" s="10">
        <v>7.4999999999999997E-2</v>
      </c>
      <c r="S357" s="10">
        <v>0</v>
      </c>
      <c r="T357" s="10">
        <v>0</v>
      </c>
      <c r="U357" s="10">
        <v>0.23433000000000001</v>
      </c>
      <c r="V357" s="10">
        <v>25.431000000000001</v>
      </c>
      <c r="W357" s="10">
        <v>1.094125</v>
      </c>
      <c r="X357" s="10">
        <v>9.3126999999999995</v>
      </c>
      <c r="Y357" s="105">
        <v>237.89102632475783</v>
      </c>
      <c r="Z357" s="121">
        <v>46.11447111722196</v>
      </c>
      <c r="AA357" s="10">
        <v>123.715453854207</v>
      </c>
      <c r="AB357" s="10">
        <v>0.97829460288899395</v>
      </c>
      <c r="AC357" s="10">
        <v>0</v>
      </c>
      <c r="AD357" s="10">
        <v>0</v>
      </c>
      <c r="AE357" s="10">
        <v>0</v>
      </c>
      <c r="AF357" s="10">
        <v>0.10469600000000004</v>
      </c>
      <c r="AG357" s="10">
        <v>0</v>
      </c>
      <c r="AH357" s="10">
        <v>0.51912199999999997</v>
      </c>
      <c r="AI357" s="10">
        <v>9.0533882977777775</v>
      </c>
      <c r="AJ357" s="10">
        <v>0.21758177011692606</v>
      </c>
      <c r="AK357" s="10">
        <v>5.793779657650789E-2</v>
      </c>
      <c r="AL357" s="10">
        <v>2.420156</v>
      </c>
      <c r="AM357" s="10">
        <v>0</v>
      </c>
      <c r="AN357" s="10">
        <v>0</v>
      </c>
      <c r="AO357" s="10">
        <v>0.47098200000000001</v>
      </c>
      <c r="AP357" s="78">
        <v>25.431000000000001</v>
      </c>
      <c r="AQ357" s="10">
        <v>1.094125</v>
      </c>
      <c r="AR357" s="10">
        <v>20.007000000000001</v>
      </c>
      <c r="AS357" s="13">
        <v>0</v>
      </c>
      <c r="AT357" s="86">
        <v>230.1842084387892</v>
      </c>
      <c r="AU357" s="160">
        <v>-3.2396421189287067E-2</v>
      </c>
      <c r="AV357" s="84"/>
      <c r="AW357" s="25"/>
      <c r="AX357" s="24"/>
      <c r="AY357" s="60"/>
      <c r="AZ357" s="60"/>
      <c r="BA357" s="60"/>
      <c r="BB357" s="14"/>
    </row>
    <row r="358" spans="1:54" ht="12.75" customHeight="1" x14ac:dyDescent="0.2">
      <c r="A358" s="109" t="s">
        <v>1165</v>
      </c>
      <c r="B358" s="1" t="s">
        <v>1807</v>
      </c>
      <c r="C358" s="54" t="s">
        <v>1808</v>
      </c>
      <c r="D358" s="109">
        <v>73.879503999999997</v>
      </c>
      <c r="E358" s="10">
        <v>62.548143040367997</v>
      </c>
      <c r="F358" s="10">
        <v>0.29620745378999414</v>
      </c>
      <c r="G358" s="10">
        <v>-0.18975</v>
      </c>
      <c r="H358" s="10">
        <v>0</v>
      </c>
      <c r="I358" s="10">
        <v>0</v>
      </c>
      <c r="J358" s="10">
        <v>4.9486000000000002E-2</v>
      </c>
      <c r="K358" s="10">
        <v>8.5470000000000008E-3</v>
      </c>
      <c r="L358" s="10">
        <v>7.8549999999999991E-3</v>
      </c>
      <c r="M358" s="10">
        <v>0</v>
      </c>
      <c r="N358" s="10">
        <v>3.8783438733333329</v>
      </c>
      <c r="O358" s="10">
        <v>9.3172371870786169E-2</v>
      </c>
      <c r="P358" s="10">
        <v>0.11111137879040348</v>
      </c>
      <c r="Q358" s="10">
        <v>1.1771020000000001</v>
      </c>
      <c r="R358" s="10">
        <v>0</v>
      </c>
      <c r="S358" s="10">
        <v>0</v>
      </c>
      <c r="T358" s="10">
        <v>0</v>
      </c>
      <c r="U358" s="10">
        <v>0.14877299999999999</v>
      </c>
      <c r="V358" s="10">
        <v>10.439</v>
      </c>
      <c r="W358" s="10">
        <v>1.0037430000000001</v>
      </c>
      <c r="X358" s="10">
        <v>5.8972540000000002</v>
      </c>
      <c r="Y358" s="105">
        <v>159.34849211815251</v>
      </c>
      <c r="Z358" s="121">
        <v>74.364158934969367</v>
      </c>
      <c r="AA358" s="10">
        <v>53.164905201087997</v>
      </c>
      <c r="AB358" s="10">
        <v>0.41469043530499933</v>
      </c>
      <c r="AC358" s="10">
        <v>-0.18975</v>
      </c>
      <c r="AD358" s="10">
        <v>0</v>
      </c>
      <c r="AE358" s="10">
        <v>0</v>
      </c>
      <c r="AF358" s="10">
        <v>3.2990666666666668E-2</v>
      </c>
      <c r="AG358" s="10">
        <v>0</v>
      </c>
      <c r="AH358" s="10">
        <v>0.84972800000000004</v>
      </c>
      <c r="AI358" s="10">
        <v>4.4844419599999998</v>
      </c>
      <c r="AJ358" s="10">
        <v>9.2230989210951728E-2</v>
      </c>
      <c r="AK358" s="10">
        <v>4.0201753298145383E-2</v>
      </c>
      <c r="AL358" s="10">
        <v>1.049161</v>
      </c>
      <c r="AM358" s="10">
        <v>0</v>
      </c>
      <c r="AN358" s="10">
        <v>0</v>
      </c>
      <c r="AO358" s="10">
        <v>0.25232199999999999</v>
      </c>
      <c r="AP358" s="78">
        <v>10.439</v>
      </c>
      <c r="AQ358" s="10">
        <v>1.0037430000000001</v>
      </c>
      <c r="AR358" s="10">
        <v>12.638</v>
      </c>
      <c r="AS358" s="13">
        <v>0</v>
      </c>
      <c r="AT358" s="86">
        <v>158.63582394053813</v>
      </c>
      <c r="AU358" s="160">
        <v>-4.4723873325763991E-3</v>
      </c>
      <c r="AV358" s="84"/>
      <c r="AW358" s="25"/>
      <c r="AX358" s="24"/>
      <c r="AY358" s="60"/>
      <c r="AZ358" s="60"/>
      <c r="BA358" s="60"/>
      <c r="BB358" s="14"/>
    </row>
    <row r="359" spans="1:54" ht="12.75" customHeight="1" x14ac:dyDescent="0.2">
      <c r="A359" s="109" t="s">
        <v>1132</v>
      </c>
      <c r="B359" s="1" t="s">
        <v>1809</v>
      </c>
      <c r="C359" s="54" t="s">
        <v>1810</v>
      </c>
      <c r="D359" s="109">
        <v>7.319191</v>
      </c>
      <c r="E359" s="10">
        <v>6.6630509499260002</v>
      </c>
      <c r="F359" s="10">
        <v>3.258798846099991E-2</v>
      </c>
      <c r="G359" s="10">
        <v>-0.10474600000000001</v>
      </c>
      <c r="H359" s="10">
        <v>0</v>
      </c>
      <c r="I359" s="10">
        <v>0</v>
      </c>
      <c r="J359" s="10">
        <v>0</v>
      </c>
      <c r="K359" s="10">
        <v>8.5470000000000008E-3</v>
      </c>
      <c r="L359" s="10">
        <v>7.8549999999999991E-3</v>
      </c>
      <c r="M359" s="10">
        <v>0</v>
      </c>
      <c r="N359" s="10">
        <v>1.2217647795555557</v>
      </c>
      <c r="O359" s="10">
        <v>1.035784038446735E-2</v>
      </c>
      <c r="P359" s="10">
        <v>7.9624515752985597E-2</v>
      </c>
      <c r="Q359" s="10">
        <v>0.53292300000000004</v>
      </c>
      <c r="R359" s="10">
        <v>0</v>
      </c>
      <c r="S359" s="10">
        <v>0</v>
      </c>
      <c r="T359" s="10">
        <v>0</v>
      </c>
      <c r="U359" s="10">
        <v>0</v>
      </c>
      <c r="V359" s="10">
        <v>0</v>
      </c>
      <c r="W359" s="10">
        <v>0</v>
      </c>
      <c r="X359" s="10">
        <v>0</v>
      </c>
      <c r="Y359" s="105">
        <v>15.771156074080007</v>
      </c>
      <c r="Z359" s="121">
        <v>7.3497261373091778</v>
      </c>
      <c r="AA359" s="10">
        <v>5.6279313192959997</v>
      </c>
      <c r="AB359" s="10">
        <v>4.5623183845000338E-2</v>
      </c>
      <c r="AC359" s="10">
        <v>-0.10474600000000001</v>
      </c>
      <c r="AD359" s="10">
        <v>0</v>
      </c>
      <c r="AE359" s="10">
        <v>0</v>
      </c>
      <c r="AF359" s="10">
        <v>0</v>
      </c>
      <c r="AG359" s="10">
        <v>0</v>
      </c>
      <c r="AH359" s="10">
        <v>7.8741000000000005E-2</v>
      </c>
      <c r="AI359" s="10">
        <v>1.6228875457777778</v>
      </c>
      <c r="AJ359" s="10">
        <v>1.0253188209842097E-2</v>
      </c>
      <c r="AK359" s="10">
        <v>2.343014002184585E-2</v>
      </c>
      <c r="AL359" s="10">
        <v>0.49553000000000003</v>
      </c>
      <c r="AM359" s="10">
        <v>0</v>
      </c>
      <c r="AN359" s="10">
        <v>0</v>
      </c>
      <c r="AO359" s="10">
        <v>0</v>
      </c>
      <c r="AP359" s="78">
        <v>0</v>
      </c>
      <c r="AQ359" s="10">
        <v>0</v>
      </c>
      <c r="AR359" s="10">
        <v>0</v>
      </c>
      <c r="AS359" s="13">
        <v>0</v>
      </c>
      <c r="AT359" s="86">
        <v>15.149376514459645</v>
      </c>
      <c r="AU359" s="160">
        <v>-3.9425109782678588E-2</v>
      </c>
      <c r="AV359" s="84"/>
      <c r="AW359" s="25"/>
      <c r="AX359" s="24"/>
      <c r="AY359" s="60"/>
      <c r="AZ359" s="60"/>
      <c r="BA359" s="60"/>
      <c r="BB359" s="14"/>
    </row>
    <row r="360" spans="1:54" ht="12.75" customHeight="1" x14ac:dyDescent="0.2">
      <c r="A360" s="109" t="s">
        <v>1214</v>
      </c>
      <c r="B360" s="1" t="s">
        <v>1811</v>
      </c>
      <c r="C360" s="54" t="s">
        <v>1812</v>
      </c>
      <c r="D360" s="109">
        <v>218.72131234</v>
      </c>
      <c r="E360" s="10">
        <v>131.59097735120901</v>
      </c>
      <c r="F360" s="10">
        <v>0.60598756949000065</v>
      </c>
      <c r="G360" s="10">
        <v>0</v>
      </c>
      <c r="H360" s="10">
        <v>0</v>
      </c>
      <c r="I360" s="10">
        <v>0</v>
      </c>
      <c r="J360" s="10">
        <v>0.11418300000000001</v>
      </c>
      <c r="K360" s="10">
        <v>8.5470000000000008E-3</v>
      </c>
      <c r="L360" s="10">
        <v>0</v>
      </c>
      <c r="M360" s="10">
        <v>4.7586000000000003E-2</v>
      </c>
      <c r="N360" s="10">
        <v>1.6046170455555555</v>
      </c>
      <c r="O360" s="10">
        <v>0.19380740181580164</v>
      </c>
      <c r="P360" s="10">
        <v>0</v>
      </c>
      <c r="Q360" s="10">
        <v>0</v>
      </c>
      <c r="R360" s="10">
        <v>0</v>
      </c>
      <c r="S360" s="10">
        <v>0</v>
      </c>
      <c r="T360" s="10">
        <v>0</v>
      </c>
      <c r="U360" s="10">
        <v>0.40358300000000003</v>
      </c>
      <c r="V360" s="10">
        <v>21.81</v>
      </c>
      <c r="W360" s="10">
        <v>3.1122030000000001</v>
      </c>
      <c r="X360" s="10">
        <v>15.682706</v>
      </c>
      <c r="Y360" s="105">
        <v>393.89550970807045</v>
      </c>
      <c r="Z360" s="121">
        <v>220.36129532347897</v>
      </c>
      <c r="AA360" s="10">
        <v>113.797523664284</v>
      </c>
      <c r="AB360" s="10">
        <v>0.84838259728600085</v>
      </c>
      <c r="AC360" s="10">
        <v>0</v>
      </c>
      <c r="AD360" s="10">
        <v>0</v>
      </c>
      <c r="AE360" s="10">
        <v>0</v>
      </c>
      <c r="AF360" s="10">
        <v>7.6122000000000009E-2</v>
      </c>
      <c r="AG360" s="10">
        <v>4.7586000000000003E-2</v>
      </c>
      <c r="AH360" s="10">
        <v>2.4461469999999998</v>
      </c>
      <c r="AI360" s="10">
        <v>2.1209230104444448</v>
      </c>
      <c r="AJ360" s="10">
        <v>0.1918492362807438</v>
      </c>
      <c r="AK360" s="10">
        <v>0</v>
      </c>
      <c r="AL360" s="10">
        <v>0</v>
      </c>
      <c r="AM360" s="10">
        <v>0</v>
      </c>
      <c r="AN360" s="10">
        <v>0</v>
      </c>
      <c r="AO360" s="10">
        <v>0.30102499999999999</v>
      </c>
      <c r="AP360" s="78">
        <v>19.477</v>
      </c>
      <c r="AQ360" s="10">
        <v>3.1122030000000001</v>
      </c>
      <c r="AR360" s="10">
        <v>32.968000000000004</v>
      </c>
      <c r="AS360" s="13">
        <v>0</v>
      </c>
      <c r="AT360" s="86">
        <v>395.74805683177419</v>
      </c>
      <c r="AU360" s="160">
        <v>4.7031435445322291E-3</v>
      </c>
      <c r="AV360" s="84"/>
      <c r="AW360" s="25"/>
      <c r="AX360" s="24"/>
      <c r="AY360" s="60"/>
      <c r="AZ360" s="60"/>
      <c r="BA360" s="60"/>
      <c r="BB360" s="14"/>
    </row>
    <row r="361" spans="1:54" ht="12.75" customHeight="1" x14ac:dyDescent="0.2">
      <c r="A361" s="109" t="s">
        <v>1132</v>
      </c>
      <c r="B361" s="1" t="s">
        <v>1813</v>
      </c>
      <c r="C361" s="54" t="s">
        <v>1814</v>
      </c>
      <c r="D361" s="109">
        <v>7.52318</v>
      </c>
      <c r="E361" s="10">
        <v>5.5587907801540002</v>
      </c>
      <c r="F361" s="10">
        <v>2.6842140781000258E-2</v>
      </c>
      <c r="G361" s="10">
        <v>0</v>
      </c>
      <c r="H361" s="10">
        <v>0</v>
      </c>
      <c r="I361" s="10">
        <v>0</v>
      </c>
      <c r="J361" s="10">
        <v>0</v>
      </c>
      <c r="K361" s="10">
        <v>8.5470000000000008E-3</v>
      </c>
      <c r="L361" s="10">
        <v>7.8549999999999991E-3</v>
      </c>
      <c r="M361" s="10">
        <v>0</v>
      </c>
      <c r="N361" s="10">
        <v>2.7314544106666667</v>
      </c>
      <c r="O361" s="10">
        <v>8.5552173832416437E-3</v>
      </c>
      <c r="P361" s="10">
        <v>7.4780678644661466E-2</v>
      </c>
      <c r="Q361" s="10">
        <v>0.61958999999999997</v>
      </c>
      <c r="R361" s="10">
        <v>0</v>
      </c>
      <c r="S361" s="10">
        <v>0</v>
      </c>
      <c r="T361" s="10">
        <v>0</v>
      </c>
      <c r="U361" s="10">
        <v>0</v>
      </c>
      <c r="V361" s="10">
        <v>0</v>
      </c>
      <c r="W361" s="10">
        <v>0</v>
      </c>
      <c r="X361" s="10">
        <v>0</v>
      </c>
      <c r="Y361" s="105">
        <v>16.559595227629568</v>
      </c>
      <c r="Z361" s="121">
        <v>7.5865729425754695</v>
      </c>
      <c r="AA361" s="10">
        <v>4.7430178201609996</v>
      </c>
      <c r="AB361" s="10">
        <v>3.757899709300045E-2</v>
      </c>
      <c r="AC361" s="10">
        <v>0</v>
      </c>
      <c r="AD361" s="10">
        <v>0</v>
      </c>
      <c r="AE361" s="10">
        <v>0</v>
      </c>
      <c r="AF361" s="10">
        <v>0</v>
      </c>
      <c r="AG361" s="10">
        <v>0</v>
      </c>
      <c r="AH361" s="10">
        <v>8.3659999999999998E-2</v>
      </c>
      <c r="AI361" s="10">
        <v>3.2799323111111112</v>
      </c>
      <c r="AJ361" s="10">
        <v>8.468778311937682E-3</v>
      </c>
      <c r="AK361" s="10">
        <v>2.1477768490694715E-2</v>
      </c>
      <c r="AL361" s="10">
        <v>0.54523900000000003</v>
      </c>
      <c r="AM361" s="10">
        <v>0</v>
      </c>
      <c r="AN361" s="10">
        <v>0</v>
      </c>
      <c r="AO361" s="10">
        <v>0</v>
      </c>
      <c r="AP361" s="78">
        <v>0</v>
      </c>
      <c r="AQ361" s="10">
        <v>0</v>
      </c>
      <c r="AR361" s="10">
        <v>0</v>
      </c>
      <c r="AS361" s="13">
        <v>0</v>
      </c>
      <c r="AT361" s="86">
        <v>16.305947617743211</v>
      </c>
      <c r="AU361" s="160">
        <v>-1.5317259051305078E-2</v>
      </c>
      <c r="AV361" s="84"/>
      <c r="AW361" s="25"/>
      <c r="AX361" s="24"/>
      <c r="AY361" s="60"/>
      <c r="AZ361" s="60"/>
      <c r="BA361" s="60"/>
      <c r="BB361" s="14"/>
    </row>
    <row r="362" spans="1:54" ht="12.75" customHeight="1" x14ac:dyDescent="0.2">
      <c r="A362" s="109" t="s">
        <v>1132</v>
      </c>
      <c r="B362" s="1" t="s">
        <v>1815</v>
      </c>
      <c r="C362" s="54" t="s">
        <v>1816</v>
      </c>
      <c r="D362" s="109">
        <v>5.0383005000000001</v>
      </c>
      <c r="E362" s="10">
        <v>7.7427470578359996</v>
      </c>
      <c r="F362" s="10">
        <v>3.8234143567999826E-2</v>
      </c>
      <c r="G362" s="10">
        <v>-8.1624000000000002E-2</v>
      </c>
      <c r="H362" s="10">
        <v>0</v>
      </c>
      <c r="I362" s="10">
        <v>0</v>
      </c>
      <c r="J362" s="10">
        <v>0</v>
      </c>
      <c r="K362" s="10">
        <v>8.5470000000000008E-3</v>
      </c>
      <c r="L362" s="10">
        <v>7.8549999999999991E-3</v>
      </c>
      <c r="M362" s="10">
        <v>0</v>
      </c>
      <c r="N362" s="10">
        <v>1.2044669973333333</v>
      </c>
      <c r="O362" s="10">
        <v>1.2106291263330094E-2</v>
      </c>
      <c r="P362" s="10">
        <v>9.3318756929286248E-2</v>
      </c>
      <c r="Q362" s="10">
        <v>0.82355</v>
      </c>
      <c r="R362" s="10">
        <v>0</v>
      </c>
      <c r="S362" s="10">
        <v>0</v>
      </c>
      <c r="T362" s="10">
        <v>0</v>
      </c>
      <c r="U362" s="10">
        <v>0</v>
      </c>
      <c r="V362" s="10">
        <v>0</v>
      </c>
      <c r="W362" s="10">
        <v>0</v>
      </c>
      <c r="X362" s="10">
        <v>0</v>
      </c>
      <c r="Y362" s="105">
        <v>14.887501746929949</v>
      </c>
      <c r="Z362" s="121">
        <v>5.0568506267259155</v>
      </c>
      <c r="AA362" s="10">
        <v>6.5199740641429997</v>
      </c>
      <c r="AB362" s="10">
        <v>5.3527800994000396E-2</v>
      </c>
      <c r="AC362" s="10">
        <v>-8.1624000000000002E-2</v>
      </c>
      <c r="AD362" s="10">
        <v>0</v>
      </c>
      <c r="AE362" s="10">
        <v>0</v>
      </c>
      <c r="AF362" s="10">
        <v>0</v>
      </c>
      <c r="AG362" s="10">
        <v>0</v>
      </c>
      <c r="AH362" s="10">
        <v>6.0007999999999999E-2</v>
      </c>
      <c r="AI362" s="10">
        <v>1.531801736888889</v>
      </c>
      <c r="AJ362" s="10">
        <v>1.1983973322492337E-2</v>
      </c>
      <c r="AK362" s="10">
        <v>3.0495356882312561E-2</v>
      </c>
      <c r="AL362" s="10">
        <v>0.76266199999999995</v>
      </c>
      <c r="AM362" s="10">
        <v>0</v>
      </c>
      <c r="AN362" s="10">
        <v>0</v>
      </c>
      <c r="AO362" s="10">
        <v>0</v>
      </c>
      <c r="AP362" s="78">
        <v>0</v>
      </c>
      <c r="AQ362" s="10">
        <v>0</v>
      </c>
      <c r="AR362" s="10">
        <v>0</v>
      </c>
      <c r="AS362" s="13">
        <v>0</v>
      </c>
      <c r="AT362" s="86">
        <v>13.945679558956609</v>
      </c>
      <c r="AU362" s="160">
        <v>-6.3262608057631939E-2</v>
      </c>
      <c r="AV362" s="84"/>
      <c r="AW362" s="25"/>
      <c r="AX362" s="24"/>
      <c r="AY362" s="60"/>
      <c r="AZ362" s="60"/>
      <c r="BA362" s="60"/>
      <c r="BB362" s="14"/>
    </row>
    <row r="363" spans="1:54" ht="12.75" customHeight="1" x14ac:dyDescent="0.2">
      <c r="A363" s="109" t="s">
        <v>1132</v>
      </c>
      <c r="B363" s="1" t="s">
        <v>261</v>
      </c>
      <c r="C363" s="54" t="s">
        <v>262</v>
      </c>
      <c r="D363" s="109">
        <v>8.4253110000000007</v>
      </c>
      <c r="E363" s="10">
        <v>3.9762994699930001</v>
      </c>
      <c r="F363" s="10">
        <v>1.8933744857000188E-2</v>
      </c>
      <c r="G363" s="10">
        <v>-0.15343599999999999</v>
      </c>
      <c r="H363" s="10">
        <v>0</v>
      </c>
      <c r="I363" s="10">
        <v>0</v>
      </c>
      <c r="J363" s="10">
        <v>0</v>
      </c>
      <c r="K363" s="10">
        <v>8.5470000000000008E-3</v>
      </c>
      <c r="L363" s="10">
        <v>7.8549999999999991E-3</v>
      </c>
      <c r="M363" s="10">
        <v>0</v>
      </c>
      <c r="N363" s="10">
        <v>1.3829039457777779</v>
      </c>
      <c r="O363" s="10">
        <v>6.076634222611745E-3</v>
      </c>
      <c r="P363" s="10">
        <v>6.8281268467280637E-2</v>
      </c>
      <c r="Q363" s="10">
        <v>0.45455699999999999</v>
      </c>
      <c r="R363" s="10">
        <v>0</v>
      </c>
      <c r="S363" s="10">
        <v>0</v>
      </c>
      <c r="T363" s="10">
        <v>0</v>
      </c>
      <c r="U363" s="10">
        <v>0</v>
      </c>
      <c r="V363" s="10">
        <v>0</v>
      </c>
      <c r="W363" s="10">
        <v>0</v>
      </c>
      <c r="X363" s="10">
        <v>0</v>
      </c>
      <c r="Y363" s="105">
        <v>14.195329063317672</v>
      </c>
      <c r="Z363" s="121">
        <v>8.4904203273934673</v>
      </c>
      <c r="AA363" s="10">
        <v>3.3911962954719996</v>
      </c>
      <c r="AB363" s="10">
        <v>2.6507242801000131E-2</v>
      </c>
      <c r="AC363" s="10">
        <v>-0.15343599999999999</v>
      </c>
      <c r="AD363" s="10">
        <v>0</v>
      </c>
      <c r="AE363" s="10">
        <v>0</v>
      </c>
      <c r="AF363" s="10">
        <v>0</v>
      </c>
      <c r="AG363" s="10">
        <v>0</v>
      </c>
      <c r="AH363" s="10">
        <v>9.1824000000000003E-2</v>
      </c>
      <c r="AI363" s="10">
        <v>1.6623583404444444</v>
      </c>
      <c r="AJ363" s="10">
        <v>6.0152379312813434E-3</v>
      </c>
      <c r="AK363" s="10">
        <v>1.7392735973410817E-2</v>
      </c>
      <c r="AL363" s="10">
        <v>0.42980099999999999</v>
      </c>
      <c r="AM363" s="10">
        <v>0</v>
      </c>
      <c r="AN363" s="10">
        <v>0</v>
      </c>
      <c r="AO363" s="10">
        <v>0</v>
      </c>
      <c r="AP363" s="78">
        <v>0</v>
      </c>
      <c r="AQ363" s="10">
        <v>0</v>
      </c>
      <c r="AR363" s="10">
        <v>0</v>
      </c>
      <c r="AS363" s="13">
        <v>0</v>
      </c>
      <c r="AT363" s="86">
        <v>13.962079180015605</v>
      </c>
      <c r="AU363" s="160">
        <v>-1.6431453068940179E-2</v>
      </c>
      <c r="AV363" s="84"/>
      <c r="AW363" s="25"/>
      <c r="AX363" s="24"/>
      <c r="AY363" s="60"/>
      <c r="AZ363" s="60"/>
      <c r="BA363" s="60"/>
      <c r="BB363" s="14"/>
    </row>
    <row r="364" spans="1:54" ht="12.75" customHeight="1" x14ac:dyDescent="0.2">
      <c r="A364" s="109" t="s">
        <v>1132</v>
      </c>
      <c r="B364" s="1" t="s">
        <v>263</v>
      </c>
      <c r="C364" s="54" t="s">
        <v>264</v>
      </c>
      <c r="D364" s="109">
        <v>10.4498</v>
      </c>
      <c r="E364" s="10">
        <v>5.851071810873</v>
      </c>
      <c r="F364" s="10">
        <v>2.7917579126000406E-2</v>
      </c>
      <c r="G364" s="10">
        <v>-0.43160199999999999</v>
      </c>
      <c r="H364" s="10">
        <v>0</v>
      </c>
      <c r="I364" s="10">
        <v>0</v>
      </c>
      <c r="J364" s="10">
        <v>0</v>
      </c>
      <c r="K364" s="10">
        <v>8.5470000000000008E-3</v>
      </c>
      <c r="L364" s="10">
        <v>7.8549999999999991E-3</v>
      </c>
      <c r="M364" s="10">
        <v>0</v>
      </c>
      <c r="N364" s="10">
        <v>3.2881989804444447</v>
      </c>
      <c r="O364" s="10">
        <v>8.9648165405281123E-3</v>
      </c>
      <c r="P364" s="10">
        <v>7.8546764669209332E-2</v>
      </c>
      <c r="Q364" s="10">
        <v>0.53480000000000005</v>
      </c>
      <c r="R364" s="10">
        <v>0</v>
      </c>
      <c r="S364" s="10">
        <v>0</v>
      </c>
      <c r="T364" s="10">
        <v>0</v>
      </c>
      <c r="U364" s="10">
        <v>0</v>
      </c>
      <c r="V364" s="10">
        <v>0</v>
      </c>
      <c r="W364" s="10">
        <v>0</v>
      </c>
      <c r="X364" s="10">
        <v>0</v>
      </c>
      <c r="Y364" s="105">
        <v>19.824099951653178</v>
      </c>
      <c r="Z364" s="121">
        <v>10.56697609146226</v>
      </c>
      <c r="AA364" s="10">
        <v>4.995685705574</v>
      </c>
      <c r="AB364" s="10">
        <v>3.9084610774999952E-2</v>
      </c>
      <c r="AC364" s="10">
        <v>-0.43160199999999999</v>
      </c>
      <c r="AD364" s="10">
        <v>0</v>
      </c>
      <c r="AE364" s="10">
        <v>0</v>
      </c>
      <c r="AF364" s="10">
        <v>0</v>
      </c>
      <c r="AG364" s="10">
        <v>0</v>
      </c>
      <c r="AH364" s="10">
        <v>0.115594</v>
      </c>
      <c r="AI364" s="10">
        <v>4.3304449786666668</v>
      </c>
      <c r="AJ364" s="10">
        <v>8.8742390155558595E-3</v>
      </c>
      <c r="AK364" s="10">
        <v>2.2470931977683364E-2</v>
      </c>
      <c r="AL364" s="10">
        <v>0.47333399999999998</v>
      </c>
      <c r="AM364" s="10">
        <v>0</v>
      </c>
      <c r="AN364" s="10">
        <v>0</v>
      </c>
      <c r="AO364" s="10">
        <v>0</v>
      </c>
      <c r="AP364" s="78">
        <v>0</v>
      </c>
      <c r="AQ364" s="10">
        <v>0</v>
      </c>
      <c r="AR364" s="10">
        <v>0</v>
      </c>
      <c r="AS364" s="13">
        <v>0</v>
      </c>
      <c r="AT364" s="86">
        <v>20.120862557471163</v>
      </c>
      <c r="AU364" s="160">
        <v>1.4969789626854538E-2</v>
      </c>
      <c r="AV364" s="84"/>
      <c r="AW364" s="25"/>
      <c r="AX364" s="24"/>
      <c r="AY364" s="60"/>
      <c r="AZ364" s="60"/>
      <c r="BA364" s="60"/>
      <c r="BB364" s="14"/>
    </row>
    <row r="365" spans="1:54" ht="12.75" customHeight="1" x14ac:dyDescent="0.2">
      <c r="A365" s="109" t="s">
        <v>1132</v>
      </c>
      <c r="B365" s="1" t="s">
        <v>265</v>
      </c>
      <c r="C365" s="54" t="s">
        <v>266</v>
      </c>
      <c r="D365" s="109">
        <v>2.8650859999999998</v>
      </c>
      <c r="E365" s="10">
        <v>4.5937682466540002</v>
      </c>
      <c r="F365" s="10">
        <v>2.2883941852000541E-2</v>
      </c>
      <c r="G365" s="10">
        <v>-5.8673999999999997E-2</v>
      </c>
      <c r="H365" s="10">
        <v>0</v>
      </c>
      <c r="I365" s="10">
        <v>0</v>
      </c>
      <c r="J365" s="10">
        <v>0</v>
      </c>
      <c r="K365" s="10">
        <v>8.5470000000000008E-3</v>
      </c>
      <c r="L365" s="10">
        <v>7.8549999999999991E-3</v>
      </c>
      <c r="M365" s="10">
        <v>0</v>
      </c>
      <c r="N365" s="10">
        <v>0.84818399466666672</v>
      </c>
      <c r="O365" s="10">
        <v>7.2415641226974328E-3</v>
      </c>
      <c r="P365" s="10">
        <v>7.3555248925678302E-2</v>
      </c>
      <c r="Q365" s="10">
        <v>0.47486</v>
      </c>
      <c r="R365" s="10">
        <v>0</v>
      </c>
      <c r="S365" s="10">
        <v>0</v>
      </c>
      <c r="T365" s="10">
        <v>0</v>
      </c>
      <c r="U365" s="10">
        <v>0</v>
      </c>
      <c r="V365" s="10">
        <v>0</v>
      </c>
      <c r="W365" s="10">
        <v>0</v>
      </c>
      <c r="X365" s="10">
        <v>0</v>
      </c>
      <c r="Y365" s="105">
        <v>8.8433069962210435</v>
      </c>
      <c r="Z365" s="121">
        <v>2.8924981509461607</v>
      </c>
      <c r="AA365" s="10">
        <v>3.8604252825819998</v>
      </c>
      <c r="AB365" s="10">
        <v>3.2037518594000024E-2</v>
      </c>
      <c r="AC365" s="10">
        <v>-5.8673999999999997E-2</v>
      </c>
      <c r="AD365" s="10">
        <v>0</v>
      </c>
      <c r="AE365" s="10">
        <v>0</v>
      </c>
      <c r="AF365" s="10">
        <v>0</v>
      </c>
      <c r="AG365" s="10">
        <v>0</v>
      </c>
      <c r="AH365" s="10">
        <v>3.4040000000000001E-2</v>
      </c>
      <c r="AI365" s="10">
        <v>1.000984056888889</v>
      </c>
      <c r="AJ365" s="10">
        <v>7.1683977670674529E-3</v>
      </c>
      <c r="AK365" s="10">
        <v>2.0445073070198792E-2</v>
      </c>
      <c r="AL365" s="10">
        <v>0.41392600000000002</v>
      </c>
      <c r="AM365" s="10">
        <v>0</v>
      </c>
      <c r="AN365" s="10">
        <v>0</v>
      </c>
      <c r="AO365" s="10">
        <v>0</v>
      </c>
      <c r="AP365" s="78">
        <v>0</v>
      </c>
      <c r="AQ365" s="10">
        <v>0</v>
      </c>
      <c r="AR365" s="10">
        <v>0</v>
      </c>
      <c r="AS365" s="13">
        <v>7.4484868614581146E-2</v>
      </c>
      <c r="AT365" s="86">
        <v>8.2773353484628966</v>
      </c>
      <c r="AU365" s="160">
        <v>-6.4000000000000015E-2</v>
      </c>
      <c r="AV365" s="84"/>
      <c r="AW365" s="25"/>
      <c r="AX365" s="24"/>
      <c r="AY365" s="60"/>
      <c r="AZ365" s="60"/>
      <c r="BA365" s="60"/>
      <c r="BB365" s="14"/>
    </row>
    <row r="366" spans="1:54" ht="12.75" customHeight="1" x14ac:dyDescent="0.2">
      <c r="A366" s="109" t="s">
        <v>1132</v>
      </c>
      <c r="B366" s="1" t="s">
        <v>267</v>
      </c>
      <c r="C366" s="54" t="s">
        <v>268</v>
      </c>
      <c r="D366" s="109">
        <v>7.4186059959999993</v>
      </c>
      <c r="E366" s="10">
        <v>5.6704448743319995</v>
      </c>
      <c r="F366" s="10">
        <v>2.752088765199948E-2</v>
      </c>
      <c r="G366" s="10">
        <v>-0.17147799999999999</v>
      </c>
      <c r="H366" s="10">
        <v>0</v>
      </c>
      <c r="I366" s="10">
        <v>0</v>
      </c>
      <c r="J366" s="10">
        <v>0</v>
      </c>
      <c r="K366" s="10">
        <v>8.5470000000000008E-3</v>
      </c>
      <c r="L366" s="10">
        <v>7.8549999999999991E-3</v>
      </c>
      <c r="M366" s="10">
        <v>0</v>
      </c>
      <c r="N366" s="10">
        <v>1.3607674284444444</v>
      </c>
      <c r="O366" s="10">
        <v>8.7665106858986347E-3</v>
      </c>
      <c r="P366" s="10">
        <v>7.9412825361274711E-2</v>
      </c>
      <c r="Q366" s="10">
        <v>0.65345699999999995</v>
      </c>
      <c r="R366" s="10">
        <v>0</v>
      </c>
      <c r="S366" s="10">
        <v>0</v>
      </c>
      <c r="T366" s="10">
        <v>0</v>
      </c>
      <c r="U366" s="10">
        <v>0</v>
      </c>
      <c r="V366" s="10">
        <v>0</v>
      </c>
      <c r="W366" s="10">
        <v>0</v>
      </c>
      <c r="X366" s="10">
        <v>0</v>
      </c>
      <c r="Y366" s="105">
        <v>15.063899522475612</v>
      </c>
      <c r="Z366" s="121">
        <v>7.4385686617004154</v>
      </c>
      <c r="AA366" s="10">
        <v>4.8089726736089995</v>
      </c>
      <c r="AB366" s="10">
        <v>3.8529242711999923E-2</v>
      </c>
      <c r="AC366" s="10">
        <v>-0.17147799999999999</v>
      </c>
      <c r="AD366" s="10">
        <v>0</v>
      </c>
      <c r="AE366" s="10">
        <v>0</v>
      </c>
      <c r="AF366" s="10">
        <v>0</v>
      </c>
      <c r="AG366" s="10">
        <v>0</v>
      </c>
      <c r="AH366" s="10">
        <v>8.3487000000000006E-2</v>
      </c>
      <c r="AI366" s="10">
        <v>1.7264140328888888</v>
      </c>
      <c r="AJ366" s="10">
        <v>8.6779367773326538E-3</v>
      </c>
      <c r="AK366" s="10">
        <v>2.3702568546738505E-2</v>
      </c>
      <c r="AL366" s="10">
        <v>0.60895200000000005</v>
      </c>
      <c r="AM366" s="10">
        <v>0</v>
      </c>
      <c r="AN366" s="10">
        <v>0</v>
      </c>
      <c r="AO366" s="10">
        <v>0</v>
      </c>
      <c r="AP366" s="78">
        <v>0</v>
      </c>
      <c r="AQ366" s="10">
        <v>0</v>
      </c>
      <c r="AR366" s="10">
        <v>0</v>
      </c>
      <c r="AS366" s="13">
        <v>0</v>
      </c>
      <c r="AT366" s="86">
        <v>14.565826116234375</v>
      </c>
      <c r="AU366" s="160">
        <v>-3.3064041983160014E-2</v>
      </c>
      <c r="AV366" s="84"/>
      <c r="AW366" s="25"/>
      <c r="AX366" s="24"/>
      <c r="AY366" s="60"/>
      <c r="AZ366" s="60"/>
      <c r="BA366" s="60"/>
      <c r="BB366" s="14"/>
    </row>
    <row r="367" spans="1:54" ht="12.75" customHeight="1" x14ac:dyDescent="0.2">
      <c r="A367" s="109" t="s">
        <v>1165</v>
      </c>
      <c r="B367" s="1" t="s">
        <v>269</v>
      </c>
      <c r="C367" s="54" t="s">
        <v>270</v>
      </c>
      <c r="D367" s="109">
        <v>76.563244670000003</v>
      </c>
      <c r="E367" s="10">
        <v>36.851272673954</v>
      </c>
      <c r="F367" s="10">
        <v>0.17113211877099424</v>
      </c>
      <c r="G367" s="10">
        <v>-0.262013</v>
      </c>
      <c r="H367" s="10">
        <v>0</v>
      </c>
      <c r="I367" s="10">
        <v>0</v>
      </c>
      <c r="J367" s="10">
        <v>5.9652000000000011E-2</v>
      </c>
      <c r="K367" s="10">
        <v>8.5470000000000008E-3</v>
      </c>
      <c r="L367" s="10">
        <v>7.8549999999999991E-3</v>
      </c>
      <c r="M367" s="10">
        <v>0</v>
      </c>
      <c r="N367" s="10">
        <v>2.2616022599999996</v>
      </c>
      <c r="O367" s="10">
        <v>5.3857694040458343E-2</v>
      </c>
      <c r="P367" s="10">
        <v>7.9028849846505586E-2</v>
      </c>
      <c r="Q367" s="10">
        <v>0.65720999999999996</v>
      </c>
      <c r="R367" s="10">
        <v>0</v>
      </c>
      <c r="S367" s="10">
        <v>0</v>
      </c>
      <c r="T367" s="10">
        <v>0</v>
      </c>
      <c r="U367" s="10">
        <v>9.0466000000000005E-2</v>
      </c>
      <c r="V367" s="10">
        <v>4.819</v>
      </c>
      <c r="W367" s="10">
        <v>0.71841299999999997</v>
      </c>
      <c r="X367" s="10">
        <v>3.7877160000000001</v>
      </c>
      <c r="Y367" s="105">
        <v>125.86698426661199</v>
      </c>
      <c r="Z367" s="121">
        <v>77.396343907271486</v>
      </c>
      <c r="AA367" s="10">
        <v>31.897025693307999</v>
      </c>
      <c r="AB367" s="10">
        <v>0.23958496628000028</v>
      </c>
      <c r="AC367" s="10">
        <v>-0.262013</v>
      </c>
      <c r="AD367" s="10">
        <v>0</v>
      </c>
      <c r="AE367" s="10">
        <v>0</v>
      </c>
      <c r="AF367" s="10">
        <v>3.9768000000000012E-2</v>
      </c>
      <c r="AG367" s="10">
        <v>0</v>
      </c>
      <c r="AH367" s="10">
        <v>0.84556200000000004</v>
      </c>
      <c r="AI367" s="10">
        <v>3.0622555844444443</v>
      </c>
      <c r="AJ367" s="10">
        <v>5.3313533810871505E-2</v>
      </c>
      <c r="AK367" s="10">
        <v>2.3282494161978726E-2</v>
      </c>
      <c r="AL367" s="10">
        <v>0.57291800000000004</v>
      </c>
      <c r="AM367" s="10">
        <v>0</v>
      </c>
      <c r="AN367" s="10">
        <v>0</v>
      </c>
      <c r="AO367" s="10">
        <v>6.7475999999999994E-2</v>
      </c>
      <c r="AP367" s="78">
        <v>4.819</v>
      </c>
      <c r="AQ367" s="10">
        <v>0.71841299999999997</v>
      </c>
      <c r="AR367" s="10">
        <v>8.5280000000000005</v>
      </c>
      <c r="AS367" s="13">
        <v>0</v>
      </c>
      <c r="AT367" s="86">
        <v>128.00093017927676</v>
      </c>
      <c r="AU367" s="160">
        <v>1.6953976653199521E-2</v>
      </c>
      <c r="AV367" s="84"/>
      <c r="AW367" s="25"/>
      <c r="AX367" s="24"/>
      <c r="AY367" s="60"/>
      <c r="AZ367" s="60"/>
      <c r="BA367" s="60"/>
      <c r="BB367" s="14"/>
    </row>
    <row r="368" spans="1:54" ht="12.75" customHeight="1" x14ac:dyDescent="0.2">
      <c r="A368" s="109" t="s">
        <v>1132</v>
      </c>
      <c r="B368" s="1" t="s">
        <v>271</v>
      </c>
      <c r="C368" s="54" t="s">
        <v>272</v>
      </c>
      <c r="D368" s="109">
        <v>3.923435</v>
      </c>
      <c r="E368" s="10">
        <v>3.1795970755250003</v>
      </c>
      <c r="F368" s="10">
        <v>1.5580389830000234E-2</v>
      </c>
      <c r="G368" s="10">
        <v>-0.11944299999999999</v>
      </c>
      <c r="H368" s="10">
        <v>0</v>
      </c>
      <c r="I368" s="10">
        <v>0</v>
      </c>
      <c r="J368" s="10">
        <v>0</v>
      </c>
      <c r="K368" s="10">
        <v>8.5470000000000008E-3</v>
      </c>
      <c r="L368" s="10">
        <v>7.8549999999999991E-3</v>
      </c>
      <c r="M368" s="10">
        <v>0</v>
      </c>
      <c r="N368" s="10">
        <v>1.2487937502222222</v>
      </c>
      <c r="O368" s="10">
        <v>4.9627877802731601E-3</v>
      </c>
      <c r="P368" s="10">
        <v>6.2617949815328505E-2</v>
      </c>
      <c r="Q368" s="10">
        <v>0.28009600000000001</v>
      </c>
      <c r="R368" s="10">
        <v>0</v>
      </c>
      <c r="S368" s="10">
        <v>0</v>
      </c>
      <c r="T368" s="10">
        <v>0</v>
      </c>
      <c r="U368" s="10">
        <v>0</v>
      </c>
      <c r="V368" s="10">
        <v>0</v>
      </c>
      <c r="W368" s="10">
        <v>0</v>
      </c>
      <c r="X368" s="10">
        <v>0</v>
      </c>
      <c r="Y368" s="105">
        <v>8.6120419531728238</v>
      </c>
      <c r="Z368" s="121">
        <v>3.937800252214505</v>
      </c>
      <c r="AA368" s="10">
        <v>2.7110408243199999</v>
      </c>
      <c r="AB368" s="10">
        <v>2.1812545761999907E-2</v>
      </c>
      <c r="AC368" s="10">
        <v>-0.11944299999999999</v>
      </c>
      <c r="AD368" s="10">
        <v>0</v>
      </c>
      <c r="AE368" s="10">
        <v>0</v>
      </c>
      <c r="AF368" s="10">
        <v>0</v>
      </c>
      <c r="AG368" s="10">
        <v>0</v>
      </c>
      <c r="AH368" s="10">
        <v>4.2236999999999997E-2</v>
      </c>
      <c r="AI368" s="10">
        <v>1.4977685448888889</v>
      </c>
      <c r="AJ368" s="10">
        <v>4.9126454229736537E-3</v>
      </c>
      <c r="AK368" s="10">
        <v>1.4477623595705648E-2</v>
      </c>
      <c r="AL368" s="10">
        <v>0.24648400000000001</v>
      </c>
      <c r="AM368" s="10">
        <v>0</v>
      </c>
      <c r="AN368" s="10">
        <v>0</v>
      </c>
      <c r="AO368" s="10">
        <v>0</v>
      </c>
      <c r="AP368" s="78">
        <v>0</v>
      </c>
      <c r="AQ368" s="10">
        <v>0</v>
      </c>
      <c r="AR368" s="10">
        <v>0</v>
      </c>
      <c r="AS368" s="13">
        <v>0</v>
      </c>
      <c r="AT368" s="86">
        <v>8.3570904362040732</v>
      </c>
      <c r="AU368" s="160">
        <v>-2.9604072803526244E-2</v>
      </c>
      <c r="AV368" s="84"/>
      <c r="AW368" s="25"/>
      <c r="AX368" s="24"/>
      <c r="AY368" s="60"/>
      <c r="AZ368" s="60"/>
      <c r="BA368" s="60"/>
      <c r="BB368" s="14"/>
    </row>
    <row r="369" spans="1:54" ht="12.75" customHeight="1" x14ac:dyDescent="0.2">
      <c r="A369" s="109" t="s">
        <v>1132</v>
      </c>
      <c r="B369" s="1" t="s">
        <v>273</v>
      </c>
      <c r="C369" s="54" t="s">
        <v>274</v>
      </c>
      <c r="D369" s="109">
        <v>5.1077846300000003</v>
      </c>
      <c r="E369" s="10">
        <v>5.6415863454590003</v>
      </c>
      <c r="F369" s="10">
        <v>2.7641201714999973E-2</v>
      </c>
      <c r="G369" s="10">
        <v>-0.282804</v>
      </c>
      <c r="H369" s="10">
        <v>0</v>
      </c>
      <c r="I369" s="10">
        <v>0</v>
      </c>
      <c r="J369" s="10">
        <v>0</v>
      </c>
      <c r="K369" s="10">
        <v>8.5470000000000008E-3</v>
      </c>
      <c r="L369" s="10">
        <v>7.8549999999999991E-3</v>
      </c>
      <c r="M369" s="10">
        <v>0</v>
      </c>
      <c r="N369" s="10">
        <v>1.4849659395555557</v>
      </c>
      <c r="O369" s="10">
        <v>8.8373120740892416E-3</v>
      </c>
      <c r="P369" s="10">
        <v>7.2259100199695225E-2</v>
      </c>
      <c r="Q369" s="10">
        <v>0.50356500000000004</v>
      </c>
      <c r="R369" s="10">
        <v>0</v>
      </c>
      <c r="S369" s="10">
        <v>0</v>
      </c>
      <c r="T369" s="10">
        <v>0</v>
      </c>
      <c r="U369" s="10">
        <v>0</v>
      </c>
      <c r="V369" s="10">
        <v>0</v>
      </c>
      <c r="W369" s="10">
        <v>0</v>
      </c>
      <c r="X369" s="10">
        <v>0</v>
      </c>
      <c r="Y369" s="105">
        <v>12.580237529003339</v>
      </c>
      <c r="Z369" s="121">
        <v>5.1438573092046953</v>
      </c>
      <c r="AA369" s="10">
        <v>4.788778322982</v>
      </c>
      <c r="AB369" s="10">
        <v>3.8697682401000057E-2</v>
      </c>
      <c r="AC369" s="10">
        <v>-0.282804</v>
      </c>
      <c r="AD369" s="10">
        <v>0</v>
      </c>
      <c r="AE369" s="10">
        <v>0</v>
      </c>
      <c r="AF369" s="10">
        <v>0</v>
      </c>
      <c r="AG369" s="10">
        <v>0</v>
      </c>
      <c r="AH369" s="10">
        <v>5.6711999999999999E-2</v>
      </c>
      <c r="AI369" s="10">
        <v>1.9372911715555554</v>
      </c>
      <c r="AJ369" s="10">
        <v>8.7480228118428024E-3</v>
      </c>
      <c r="AK369" s="10">
        <v>1.9258506966970998E-2</v>
      </c>
      <c r="AL369" s="10">
        <v>0.46375499999999997</v>
      </c>
      <c r="AM369" s="10">
        <v>0</v>
      </c>
      <c r="AN369" s="10">
        <v>0</v>
      </c>
      <c r="AO369" s="10">
        <v>0</v>
      </c>
      <c r="AP369" s="78">
        <v>0</v>
      </c>
      <c r="AQ369" s="10">
        <v>0</v>
      </c>
      <c r="AR369" s="10">
        <v>0</v>
      </c>
      <c r="AS369" s="13">
        <v>0</v>
      </c>
      <c r="AT369" s="86">
        <v>12.174294015922063</v>
      </c>
      <c r="AU369" s="160">
        <v>-3.2268350430219299E-2</v>
      </c>
      <c r="AV369" s="84"/>
      <c r="AW369" s="25"/>
      <c r="AX369" s="24"/>
      <c r="AY369" s="60"/>
      <c r="AZ369" s="60"/>
      <c r="BA369" s="60"/>
      <c r="BB369" s="14"/>
    </row>
    <row r="370" spans="1:54" ht="12.75" customHeight="1" x14ac:dyDescent="0.2">
      <c r="A370" s="109" t="s">
        <v>1132</v>
      </c>
      <c r="B370" s="1" t="s">
        <v>275</v>
      </c>
      <c r="C370" s="54" t="s">
        <v>276</v>
      </c>
      <c r="D370" s="109">
        <v>6.0864010000000004</v>
      </c>
      <c r="E370" s="10">
        <v>6.3928593888940002</v>
      </c>
      <c r="F370" s="10">
        <v>3.1338733440000564E-2</v>
      </c>
      <c r="G370" s="10">
        <v>-7.0485000000000006E-2</v>
      </c>
      <c r="H370" s="10">
        <v>0</v>
      </c>
      <c r="I370" s="10">
        <v>0</v>
      </c>
      <c r="J370" s="10">
        <v>0</v>
      </c>
      <c r="K370" s="10">
        <v>8.5470000000000008E-3</v>
      </c>
      <c r="L370" s="10">
        <v>7.8549999999999991E-3</v>
      </c>
      <c r="M370" s="10">
        <v>0</v>
      </c>
      <c r="N370" s="10">
        <v>1.0494930604444443</v>
      </c>
      <c r="O370" s="10">
        <v>9.9529289082100608E-3</v>
      </c>
      <c r="P370" s="10">
        <v>8.3270986083709073E-2</v>
      </c>
      <c r="Q370" s="10">
        <v>0.61682199999999998</v>
      </c>
      <c r="R370" s="10">
        <v>0</v>
      </c>
      <c r="S370" s="10">
        <v>0</v>
      </c>
      <c r="T370" s="10">
        <v>0</v>
      </c>
      <c r="U370" s="10">
        <v>0</v>
      </c>
      <c r="V370" s="10">
        <v>0</v>
      </c>
      <c r="W370" s="10">
        <v>0</v>
      </c>
      <c r="X370" s="10">
        <v>0</v>
      </c>
      <c r="Y370" s="105">
        <v>14.216055097770365</v>
      </c>
      <c r="Z370" s="121">
        <v>6.1044472733297219</v>
      </c>
      <c r="AA370" s="10">
        <v>5.3934449311840007</v>
      </c>
      <c r="AB370" s="10">
        <v>4.3874226816999727E-2</v>
      </c>
      <c r="AC370" s="10">
        <v>-7.0485000000000006E-2</v>
      </c>
      <c r="AD370" s="10">
        <v>0</v>
      </c>
      <c r="AE370" s="10">
        <v>0</v>
      </c>
      <c r="AF370" s="10">
        <v>0</v>
      </c>
      <c r="AG370" s="10">
        <v>0</v>
      </c>
      <c r="AH370" s="10">
        <v>7.0484000000000005E-2</v>
      </c>
      <c r="AI370" s="10">
        <v>1.3688002355555557</v>
      </c>
      <c r="AJ370" s="10">
        <v>9.8523678244829237E-3</v>
      </c>
      <c r="AK370" s="10">
        <v>2.511597609320505E-2</v>
      </c>
      <c r="AL370" s="10">
        <v>0.56600899999999998</v>
      </c>
      <c r="AM370" s="10">
        <v>0</v>
      </c>
      <c r="AN370" s="10">
        <v>0</v>
      </c>
      <c r="AO370" s="10">
        <v>0</v>
      </c>
      <c r="AP370" s="78">
        <v>0</v>
      </c>
      <c r="AQ370" s="10">
        <v>0</v>
      </c>
      <c r="AR370" s="10">
        <v>0</v>
      </c>
      <c r="AS370" s="13">
        <v>0</v>
      </c>
      <c r="AT370" s="86">
        <v>13.511543010803965</v>
      </c>
      <c r="AU370" s="160">
        <v>-4.9557495530310289E-2</v>
      </c>
      <c r="AV370" s="84"/>
      <c r="AW370" s="25"/>
      <c r="AX370" s="24"/>
      <c r="AY370" s="60"/>
      <c r="AZ370" s="60"/>
      <c r="BA370" s="60"/>
      <c r="BB370" s="14"/>
    </row>
    <row r="371" spans="1:54" ht="12.75" customHeight="1" x14ac:dyDescent="0.2">
      <c r="A371" s="109" t="s">
        <v>1132</v>
      </c>
      <c r="B371" s="1" t="s">
        <v>277</v>
      </c>
      <c r="C371" s="54" t="s">
        <v>278</v>
      </c>
      <c r="D371" s="109">
        <v>5.2825051299999997</v>
      </c>
      <c r="E371" s="10">
        <v>5.8288945052549996</v>
      </c>
      <c r="F371" s="10">
        <v>2.8577677771999502E-2</v>
      </c>
      <c r="G371" s="10">
        <v>-0.18762200000000001</v>
      </c>
      <c r="H371" s="10">
        <v>0</v>
      </c>
      <c r="I371" s="10">
        <v>0</v>
      </c>
      <c r="J371" s="10">
        <v>0</v>
      </c>
      <c r="K371" s="10">
        <v>8.5470000000000008E-3</v>
      </c>
      <c r="L371" s="10">
        <v>7.8549999999999991E-3</v>
      </c>
      <c r="M371" s="10">
        <v>0</v>
      </c>
      <c r="N371" s="10">
        <v>1.5487965235555554</v>
      </c>
      <c r="O371" s="10">
        <v>9.0544251428522054E-3</v>
      </c>
      <c r="P371" s="10">
        <v>7.6396063526898553E-2</v>
      </c>
      <c r="Q371" s="10">
        <v>0.48614499999999999</v>
      </c>
      <c r="R371" s="10">
        <v>0</v>
      </c>
      <c r="S371" s="10">
        <v>0</v>
      </c>
      <c r="T371" s="10">
        <v>0</v>
      </c>
      <c r="U371" s="10">
        <v>0</v>
      </c>
      <c r="V371" s="10">
        <v>0</v>
      </c>
      <c r="W371" s="10">
        <v>0</v>
      </c>
      <c r="X371" s="10">
        <v>0</v>
      </c>
      <c r="Y371" s="105">
        <v>13.089149325252304</v>
      </c>
      <c r="Z371" s="121">
        <v>5.3128290319698968</v>
      </c>
      <c r="AA371" s="10">
        <v>4.9415976978840002</v>
      </c>
      <c r="AB371" s="10">
        <v>4.0008748879999854E-2</v>
      </c>
      <c r="AC371" s="10">
        <v>-0.18762200000000001</v>
      </c>
      <c r="AD371" s="10">
        <v>0</v>
      </c>
      <c r="AE371" s="10">
        <v>0</v>
      </c>
      <c r="AF371" s="10">
        <v>0</v>
      </c>
      <c r="AG371" s="10">
        <v>0</v>
      </c>
      <c r="AH371" s="10">
        <v>5.9804000000000003E-2</v>
      </c>
      <c r="AI371" s="10">
        <v>1.9864257093333333</v>
      </c>
      <c r="AJ371" s="10">
        <v>8.9629422423624441E-3</v>
      </c>
      <c r="AK371" s="10">
        <v>2.1756746004543918E-2</v>
      </c>
      <c r="AL371" s="10">
        <v>0.43110799999999999</v>
      </c>
      <c r="AM371" s="10">
        <v>0</v>
      </c>
      <c r="AN371" s="10">
        <v>0</v>
      </c>
      <c r="AO371" s="10">
        <v>0</v>
      </c>
      <c r="AP371" s="78">
        <v>0</v>
      </c>
      <c r="AQ371" s="10">
        <v>0</v>
      </c>
      <c r="AR371" s="10">
        <v>0</v>
      </c>
      <c r="AS371" s="13">
        <v>0</v>
      </c>
      <c r="AT371" s="86">
        <v>12.614870876314138</v>
      </c>
      <c r="AU371" s="160">
        <v>-3.6234474613500101E-2</v>
      </c>
      <c r="AV371" s="84"/>
      <c r="AW371" s="25"/>
      <c r="AX371" s="24"/>
      <c r="AY371" s="60"/>
      <c r="AZ371" s="60"/>
      <c r="BA371" s="60"/>
      <c r="BB371" s="14"/>
    </row>
    <row r="372" spans="1:54" ht="12.75" customHeight="1" x14ac:dyDescent="0.2">
      <c r="A372" s="109" t="s">
        <v>954</v>
      </c>
      <c r="B372" s="1" t="s">
        <v>279</v>
      </c>
      <c r="C372" s="54" t="s">
        <v>280</v>
      </c>
      <c r="D372" s="109">
        <v>34.71</v>
      </c>
      <c r="E372" s="10">
        <v>68.040873331249998</v>
      </c>
      <c r="F372" s="10">
        <v>0.31891467896100878</v>
      </c>
      <c r="G372" s="10">
        <v>0</v>
      </c>
      <c r="H372" s="10">
        <v>0</v>
      </c>
      <c r="I372" s="10">
        <v>0</v>
      </c>
      <c r="J372" s="10">
        <v>0</v>
      </c>
      <c r="K372" s="10">
        <v>0</v>
      </c>
      <c r="L372" s="10">
        <v>0</v>
      </c>
      <c r="M372" s="10">
        <v>1.2093571654835407</v>
      </c>
      <c r="N372" s="10">
        <v>0</v>
      </c>
      <c r="O372" s="10">
        <v>0</v>
      </c>
      <c r="P372" s="10">
        <v>0</v>
      </c>
      <c r="Q372" s="10">
        <v>0</v>
      </c>
      <c r="R372" s="10">
        <v>0</v>
      </c>
      <c r="S372" s="10">
        <v>0</v>
      </c>
      <c r="T372" s="10">
        <v>0</v>
      </c>
      <c r="U372" s="10">
        <v>0</v>
      </c>
      <c r="V372" s="10">
        <v>0</v>
      </c>
      <c r="W372" s="10">
        <v>0</v>
      </c>
      <c r="X372" s="10">
        <v>0</v>
      </c>
      <c r="Y372" s="105">
        <v>104.27914517569455</v>
      </c>
      <c r="Z372" s="121">
        <v>34.923188728944545</v>
      </c>
      <c r="AA372" s="10">
        <v>61.943468171714997</v>
      </c>
      <c r="AB372" s="10">
        <v>0.44648055054599795</v>
      </c>
      <c r="AC372" s="10">
        <v>0</v>
      </c>
      <c r="AD372" s="10">
        <v>0</v>
      </c>
      <c r="AE372" s="10">
        <v>0</v>
      </c>
      <c r="AF372" s="10">
        <v>0</v>
      </c>
      <c r="AG372" s="10">
        <v>1.1388589009804995</v>
      </c>
      <c r="AH372" s="10">
        <v>0.44435200000000002</v>
      </c>
      <c r="AI372" s="10">
        <v>0</v>
      </c>
      <c r="AJ372" s="10">
        <v>0</v>
      </c>
      <c r="AK372" s="10">
        <v>0</v>
      </c>
      <c r="AL372" s="10">
        <v>0</v>
      </c>
      <c r="AM372" s="10">
        <v>0</v>
      </c>
      <c r="AN372" s="10">
        <v>0</v>
      </c>
      <c r="AO372" s="10">
        <v>0</v>
      </c>
      <c r="AP372" s="78">
        <v>0</v>
      </c>
      <c r="AQ372" s="10">
        <v>0</v>
      </c>
      <c r="AR372" s="10">
        <v>0</v>
      </c>
      <c r="AS372" s="13">
        <v>0</v>
      </c>
      <c r="AT372" s="86">
        <v>98.896348352186024</v>
      </c>
      <c r="AU372" s="160">
        <v>-5.1619111514956621E-2</v>
      </c>
      <c r="AV372" s="84"/>
      <c r="AW372" s="25"/>
      <c r="AX372" s="24"/>
      <c r="AY372" s="60"/>
      <c r="AZ372" s="60"/>
      <c r="BA372" s="60"/>
      <c r="BB372" s="14"/>
    </row>
    <row r="373" spans="1:54" ht="12.75" customHeight="1" x14ac:dyDescent="0.2">
      <c r="A373" s="109" t="s">
        <v>1132</v>
      </c>
      <c r="B373" s="1" t="s">
        <v>281</v>
      </c>
      <c r="C373" s="54" t="s">
        <v>282</v>
      </c>
      <c r="D373" s="109">
        <v>3.315388</v>
      </c>
      <c r="E373" s="10">
        <v>4.1464803141780004</v>
      </c>
      <c r="F373" s="10">
        <v>2.028973785299994E-2</v>
      </c>
      <c r="G373" s="10">
        <v>-0.174266</v>
      </c>
      <c r="H373" s="10">
        <v>0</v>
      </c>
      <c r="I373" s="10">
        <v>0</v>
      </c>
      <c r="J373" s="10">
        <v>0</v>
      </c>
      <c r="K373" s="10">
        <v>8.5470000000000008E-3</v>
      </c>
      <c r="L373" s="10">
        <v>7.8549999999999991E-3</v>
      </c>
      <c r="M373" s="10">
        <v>0</v>
      </c>
      <c r="N373" s="10">
        <v>1.5097963715555556</v>
      </c>
      <c r="O373" s="10">
        <v>6.4532872512882275E-3</v>
      </c>
      <c r="P373" s="10">
        <v>6.6196951936016796E-2</v>
      </c>
      <c r="Q373" s="10">
        <v>0.41036099999999998</v>
      </c>
      <c r="R373" s="10">
        <v>0</v>
      </c>
      <c r="S373" s="10">
        <v>0</v>
      </c>
      <c r="T373" s="10">
        <v>0</v>
      </c>
      <c r="U373" s="10">
        <v>0</v>
      </c>
      <c r="V373" s="10">
        <v>0</v>
      </c>
      <c r="W373" s="10">
        <v>0</v>
      </c>
      <c r="X373" s="10">
        <v>0</v>
      </c>
      <c r="Y373" s="105">
        <v>9.3171016627738599</v>
      </c>
      <c r="Z373" s="121">
        <v>3.3426194730292429</v>
      </c>
      <c r="AA373" s="10">
        <v>3.5160386833650001</v>
      </c>
      <c r="AB373" s="10">
        <v>2.8405632994000101E-2</v>
      </c>
      <c r="AC373" s="10">
        <v>-0.174266</v>
      </c>
      <c r="AD373" s="10">
        <v>0</v>
      </c>
      <c r="AE373" s="10">
        <v>0</v>
      </c>
      <c r="AF373" s="10">
        <v>0</v>
      </c>
      <c r="AG373" s="10">
        <v>0</v>
      </c>
      <c r="AH373" s="10">
        <v>3.5978000000000003E-2</v>
      </c>
      <c r="AI373" s="10">
        <v>1.8314305955555557</v>
      </c>
      <c r="AJ373" s="10">
        <v>6.388085383016392E-3</v>
      </c>
      <c r="AK373" s="10">
        <v>1.6362231140905951E-2</v>
      </c>
      <c r="AL373" s="10">
        <v>0.35776200000000002</v>
      </c>
      <c r="AM373" s="10">
        <v>0</v>
      </c>
      <c r="AN373" s="10">
        <v>0</v>
      </c>
      <c r="AO373" s="10">
        <v>0</v>
      </c>
      <c r="AP373" s="78">
        <v>0</v>
      </c>
      <c r="AQ373" s="10">
        <v>0</v>
      </c>
      <c r="AR373" s="10">
        <v>0</v>
      </c>
      <c r="AS373" s="13">
        <v>0</v>
      </c>
      <c r="AT373" s="86">
        <v>8.9607187014677194</v>
      </c>
      <c r="AU373" s="160">
        <v>-3.8250410289076865E-2</v>
      </c>
      <c r="AV373" s="84"/>
      <c r="AW373" s="25"/>
      <c r="AX373" s="24"/>
      <c r="AY373" s="60"/>
      <c r="AZ373" s="60"/>
      <c r="BA373" s="60"/>
      <c r="BB373" s="14"/>
    </row>
    <row r="374" spans="1:54" ht="12.75" customHeight="1" x14ac:dyDescent="0.2">
      <c r="A374" s="109" t="s">
        <v>1132</v>
      </c>
      <c r="B374" s="1" t="s">
        <v>283</v>
      </c>
      <c r="C374" s="54" t="s">
        <v>833</v>
      </c>
      <c r="D374" s="109">
        <v>1.8232207</v>
      </c>
      <c r="E374" s="10">
        <v>2.3216785543069998</v>
      </c>
      <c r="F374" s="10">
        <v>1.1370809537000023E-2</v>
      </c>
      <c r="G374" s="10">
        <v>-0.110253</v>
      </c>
      <c r="H374" s="10">
        <v>0</v>
      </c>
      <c r="I374" s="10">
        <v>0</v>
      </c>
      <c r="J374" s="10">
        <v>0</v>
      </c>
      <c r="K374" s="10">
        <v>8.5470000000000008E-3</v>
      </c>
      <c r="L374" s="10">
        <v>7.8549999999999991E-3</v>
      </c>
      <c r="M374" s="10">
        <v>0</v>
      </c>
      <c r="N374" s="10">
        <v>0.4436440533333334</v>
      </c>
      <c r="O374" s="10">
        <v>3.6081920885001656E-3</v>
      </c>
      <c r="P374" s="10">
        <v>5.9658547803116267E-2</v>
      </c>
      <c r="Q374" s="10">
        <v>0.24831800000000001</v>
      </c>
      <c r="R374" s="10">
        <v>0</v>
      </c>
      <c r="S374" s="10">
        <v>0</v>
      </c>
      <c r="T374" s="10">
        <v>0</v>
      </c>
      <c r="U374" s="10">
        <v>0</v>
      </c>
      <c r="V374" s="10">
        <v>0</v>
      </c>
      <c r="W374" s="10">
        <v>0</v>
      </c>
      <c r="X374" s="10">
        <v>0</v>
      </c>
      <c r="Y374" s="105">
        <v>4.8176478570689509</v>
      </c>
      <c r="Z374" s="121">
        <v>1.8296680267194396</v>
      </c>
      <c r="AA374" s="10">
        <v>1.9720884033570001</v>
      </c>
      <c r="AB374" s="10">
        <v>1.5919133352000032E-2</v>
      </c>
      <c r="AC374" s="10">
        <v>-0.110253</v>
      </c>
      <c r="AD374" s="10">
        <v>0</v>
      </c>
      <c r="AE374" s="10">
        <v>0</v>
      </c>
      <c r="AF374" s="10">
        <v>0</v>
      </c>
      <c r="AG374" s="10">
        <v>0</v>
      </c>
      <c r="AH374" s="10">
        <v>2.0604000000000001E-2</v>
      </c>
      <c r="AI374" s="10">
        <v>0.57101546133333336</v>
      </c>
      <c r="AJ374" s="10">
        <v>3.5717361155838965E-3</v>
      </c>
      <c r="AK374" s="10">
        <v>1.2831134599791199E-2</v>
      </c>
      <c r="AL374" s="10">
        <v>0.21906400000000001</v>
      </c>
      <c r="AM374" s="10">
        <v>0</v>
      </c>
      <c r="AN374" s="10">
        <v>0</v>
      </c>
      <c r="AO374" s="10">
        <v>0</v>
      </c>
      <c r="AP374" s="78">
        <v>0</v>
      </c>
      <c r="AQ374" s="10">
        <v>0</v>
      </c>
      <c r="AR374" s="10">
        <v>0</v>
      </c>
      <c r="AS374" s="13">
        <v>0</v>
      </c>
      <c r="AT374" s="86">
        <v>4.5345088954771482</v>
      </c>
      <c r="AU374" s="160">
        <v>-5.8771203290907195E-2</v>
      </c>
      <c r="AV374" s="84"/>
      <c r="AW374" s="25"/>
      <c r="AX374" s="24"/>
      <c r="AY374" s="60"/>
      <c r="AZ374" s="60"/>
      <c r="BA374" s="60"/>
      <c r="BB374" s="14"/>
    </row>
    <row r="375" spans="1:54" ht="12.75" customHeight="1" x14ac:dyDescent="0.2">
      <c r="A375" s="109" t="s">
        <v>1214</v>
      </c>
      <c r="B375" s="1" t="s">
        <v>834</v>
      </c>
      <c r="C375" s="54" t="s">
        <v>835</v>
      </c>
      <c r="D375" s="109">
        <v>353.65746645000002</v>
      </c>
      <c r="E375" s="10">
        <v>168.320839534307</v>
      </c>
      <c r="F375" s="10">
        <v>0.749323718611002</v>
      </c>
      <c r="G375" s="10">
        <v>0</v>
      </c>
      <c r="H375" s="10">
        <v>0</v>
      </c>
      <c r="I375" s="10">
        <v>0.14812700000000001</v>
      </c>
      <c r="J375" s="10">
        <v>0.23394800000000002</v>
      </c>
      <c r="K375" s="10">
        <v>8.5470000000000008E-3</v>
      </c>
      <c r="L375" s="10">
        <v>0</v>
      </c>
      <c r="M375" s="10">
        <v>0.80196041897109127</v>
      </c>
      <c r="N375" s="10">
        <v>2.9541160175555552</v>
      </c>
      <c r="O375" s="10">
        <v>0.24099624102076989</v>
      </c>
      <c r="P375" s="10">
        <v>0</v>
      </c>
      <c r="Q375" s="10">
        <v>0</v>
      </c>
      <c r="R375" s="10">
        <v>0</v>
      </c>
      <c r="S375" s="10">
        <v>0</v>
      </c>
      <c r="T375" s="10">
        <v>0</v>
      </c>
      <c r="U375" s="10">
        <v>0.59662999999999999</v>
      </c>
      <c r="V375" s="10">
        <v>27.445</v>
      </c>
      <c r="W375" s="10">
        <v>5.602004</v>
      </c>
      <c r="X375" s="10">
        <v>23.857430999999998</v>
      </c>
      <c r="Y375" s="105">
        <v>584.61638938046553</v>
      </c>
      <c r="Z375" s="121">
        <v>356.49125570660931</v>
      </c>
      <c r="AA375" s="10">
        <v>147.82721048149298</v>
      </c>
      <c r="AB375" s="10">
        <v>1.0490532060560136</v>
      </c>
      <c r="AC375" s="10">
        <v>0</v>
      </c>
      <c r="AD375" s="10">
        <v>0</v>
      </c>
      <c r="AE375" s="10">
        <v>0.14812700000000001</v>
      </c>
      <c r="AF375" s="10">
        <v>0.15596533333333334</v>
      </c>
      <c r="AG375" s="10">
        <v>0.78134056550783426</v>
      </c>
      <c r="AH375" s="10">
        <v>3.9468540000000001</v>
      </c>
      <c r="AI375" s="10">
        <v>3.8085395015555554</v>
      </c>
      <c r="AJ375" s="10">
        <v>0.23856129514757834</v>
      </c>
      <c r="AK375" s="10">
        <v>0</v>
      </c>
      <c r="AL375" s="10">
        <v>0</v>
      </c>
      <c r="AM375" s="10">
        <v>0</v>
      </c>
      <c r="AN375" s="10">
        <v>0</v>
      </c>
      <c r="AO375" s="10">
        <v>0.51115600000000005</v>
      </c>
      <c r="AP375" s="78">
        <v>27.445</v>
      </c>
      <c r="AQ375" s="10">
        <v>5.602004</v>
      </c>
      <c r="AR375" s="10">
        <v>51.55</v>
      </c>
      <c r="AS375" s="13">
        <v>0</v>
      </c>
      <c r="AT375" s="86">
        <v>599.55506708970256</v>
      </c>
      <c r="AU375" s="160">
        <v>2.5552957427464468E-2</v>
      </c>
      <c r="AV375" s="84"/>
      <c r="AW375" s="25"/>
      <c r="AX375" s="24"/>
      <c r="AY375" s="60"/>
      <c r="AZ375" s="60"/>
      <c r="BA375" s="60"/>
      <c r="BB375" s="14"/>
    </row>
    <row r="376" spans="1:54" ht="12.75" customHeight="1" x14ac:dyDescent="0.2">
      <c r="A376" s="109" t="s">
        <v>954</v>
      </c>
      <c r="B376" s="1" t="s">
        <v>836</v>
      </c>
      <c r="C376" s="54" t="s">
        <v>837</v>
      </c>
      <c r="D376" s="109">
        <v>34.220230000000001</v>
      </c>
      <c r="E376" s="10">
        <v>50.305719051945999</v>
      </c>
      <c r="F376" s="10">
        <v>0.23386224542599918</v>
      </c>
      <c r="G376" s="10">
        <v>0</v>
      </c>
      <c r="H376" s="10">
        <v>0</v>
      </c>
      <c r="I376" s="10">
        <v>0</v>
      </c>
      <c r="J376" s="10">
        <v>0</v>
      </c>
      <c r="K376" s="10">
        <v>0</v>
      </c>
      <c r="L376" s="10">
        <v>0</v>
      </c>
      <c r="M376" s="10">
        <v>1.4687207302320116</v>
      </c>
      <c r="N376" s="10">
        <v>0</v>
      </c>
      <c r="O376" s="10">
        <v>0</v>
      </c>
      <c r="P376" s="10">
        <v>0</v>
      </c>
      <c r="Q376" s="10">
        <v>0</v>
      </c>
      <c r="R376" s="10">
        <v>0</v>
      </c>
      <c r="S376" s="10">
        <v>0</v>
      </c>
      <c r="T376" s="10">
        <v>0</v>
      </c>
      <c r="U376" s="10">
        <v>0</v>
      </c>
      <c r="V376" s="10">
        <v>0</v>
      </c>
      <c r="W376" s="10">
        <v>0</v>
      </c>
      <c r="X376" s="10">
        <v>0</v>
      </c>
      <c r="Y376" s="105">
        <v>86.228532027604004</v>
      </c>
      <c r="Z376" s="121">
        <v>34.455524854778176</v>
      </c>
      <c r="AA376" s="10">
        <v>45.849530806178002</v>
      </c>
      <c r="AB376" s="10">
        <v>0.32740714359600098</v>
      </c>
      <c r="AC376" s="10">
        <v>0</v>
      </c>
      <c r="AD376" s="10">
        <v>0</v>
      </c>
      <c r="AE376" s="10">
        <v>0</v>
      </c>
      <c r="AF376" s="10">
        <v>0</v>
      </c>
      <c r="AG376" s="10">
        <v>1.4089637589155681</v>
      </c>
      <c r="AH376" s="10">
        <v>0.40181</v>
      </c>
      <c r="AI376" s="10">
        <v>0</v>
      </c>
      <c r="AJ376" s="10">
        <v>0</v>
      </c>
      <c r="AK376" s="10">
        <v>0</v>
      </c>
      <c r="AL376" s="10">
        <v>0</v>
      </c>
      <c r="AM376" s="10">
        <v>0</v>
      </c>
      <c r="AN376" s="10">
        <v>0</v>
      </c>
      <c r="AO376" s="10">
        <v>0</v>
      </c>
      <c r="AP376" s="78">
        <v>0</v>
      </c>
      <c r="AQ376" s="10">
        <v>0</v>
      </c>
      <c r="AR376" s="10">
        <v>0</v>
      </c>
      <c r="AS376" s="13">
        <v>0</v>
      </c>
      <c r="AT376" s="86">
        <v>82.44323656346775</v>
      </c>
      <c r="AU376" s="160">
        <v>-4.389841013325476E-2</v>
      </c>
      <c r="AV376" s="84"/>
      <c r="AW376" s="25"/>
      <c r="AX376" s="24"/>
      <c r="AY376" s="60"/>
      <c r="AZ376" s="60"/>
      <c r="BA376" s="60"/>
      <c r="BB376" s="14"/>
    </row>
    <row r="377" spans="1:54" ht="12.75" customHeight="1" x14ac:dyDescent="0.2">
      <c r="A377" s="109" t="s">
        <v>1227</v>
      </c>
      <c r="B377" s="1" t="s">
        <v>838</v>
      </c>
      <c r="C377" s="54" t="s">
        <v>839</v>
      </c>
      <c r="D377" s="109">
        <v>45.649312479999999</v>
      </c>
      <c r="E377" s="10">
        <v>178.329535638256</v>
      </c>
      <c r="F377" s="10">
        <v>0.85450871968397502</v>
      </c>
      <c r="G377" s="10">
        <v>0</v>
      </c>
      <c r="H377" s="10">
        <v>0</v>
      </c>
      <c r="I377" s="10">
        <v>0</v>
      </c>
      <c r="J377" s="10">
        <v>0.16989399999999996</v>
      </c>
      <c r="K377" s="10">
        <v>8.5470000000000008E-3</v>
      </c>
      <c r="L377" s="10">
        <v>7.8549999999999991E-3</v>
      </c>
      <c r="M377" s="10">
        <v>0</v>
      </c>
      <c r="N377" s="10">
        <v>8.2498716144444444</v>
      </c>
      <c r="O377" s="10">
        <v>0.26945672939594517</v>
      </c>
      <c r="P377" s="10">
        <v>0.14803161485373006</v>
      </c>
      <c r="Q377" s="10">
        <v>2.3863590000000001</v>
      </c>
      <c r="R377" s="10">
        <v>0.1</v>
      </c>
      <c r="S377" s="10">
        <v>0</v>
      </c>
      <c r="T377" s="10">
        <v>0</v>
      </c>
      <c r="U377" s="10">
        <v>0.23897299999999999</v>
      </c>
      <c r="V377" s="10">
        <v>31.234999999999999</v>
      </c>
      <c r="W377" s="10">
        <v>0.96740199999999998</v>
      </c>
      <c r="X377" s="10">
        <v>8.9704859999999993</v>
      </c>
      <c r="Y377" s="105">
        <v>277.58523279663405</v>
      </c>
      <c r="Z377" s="121">
        <v>45.792482099841656</v>
      </c>
      <c r="AA377" s="10">
        <v>151.606647932491</v>
      </c>
      <c r="AB377" s="10">
        <v>1.1963122075580062</v>
      </c>
      <c r="AC377" s="10">
        <v>0</v>
      </c>
      <c r="AD377" s="10">
        <v>0</v>
      </c>
      <c r="AE377" s="10">
        <v>0</v>
      </c>
      <c r="AF377" s="10">
        <v>0.11326266666666665</v>
      </c>
      <c r="AG377" s="10">
        <v>0</v>
      </c>
      <c r="AH377" s="10">
        <v>0.49689699999999998</v>
      </c>
      <c r="AI377" s="10">
        <v>10.490501356666666</v>
      </c>
      <c r="AJ377" s="10">
        <v>0.26673422821307485</v>
      </c>
      <c r="AK377" s="10">
        <v>6.1597710017521852E-2</v>
      </c>
      <c r="AL377" s="10">
        <v>2.1696909999999998</v>
      </c>
      <c r="AM377" s="10">
        <v>0</v>
      </c>
      <c r="AN377" s="10">
        <v>0</v>
      </c>
      <c r="AO377" s="10">
        <v>0.17824599999999999</v>
      </c>
      <c r="AP377" s="78">
        <v>31.234999999999999</v>
      </c>
      <c r="AQ377" s="10">
        <v>0.96740199999999998</v>
      </c>
      <c r="AR377" s="10">
        <v>18.202999999999999</v>
      </c>
      <c r="AS377" s="13">
        <v>0</v>
      </c>
      <c r="AT377" s="86">
        <v>262.77777420145452</v>
      </c>
      <c r="AU377" s="160">
        <v>-5.3343826852734075E-2</v>
      </c>
      <c r="AV377" s="84"/>
      <c r="AW377" s="25"/>
      <c r="AX377" s="24"/>
      <c r="AY377" s="60"/>
      <c r="AZ377" s="60"/>
      <c r="BA377" s="60"/>
      <c r="BB377" s="14"/>
    </row>
    <row r="378" spans="1:54" ht="12.75" customHeight="1" x14ac:dyDescent="0.2">
      <c r="A378" s="109" t="s">
        <v>1132</v>
      </c>
      <c r="B378" s="1" t="s">
        <v>840</v>
      </c>
      <c r="C378" s="54" t="s">
        <v>841</v>
      </c>
      <c r="D378" s="109">
        <v>5.6020529999999997</v>
      </c>
      <c r="E378" s="10">
        <v>3.8674442120019998</v>
      </c>
      <c r="F378" s="10">
        <v>1.9279507772000042E-2</v>
      </c>
      <c r="G378" s="10">
        <v>-4.7260000000000002E-3</v>
      </c>
      <c r="H378" s="10">
        <v>0</v>
      </c>
      <c r="I378" s="10">
        <v>0</v>
      </c>
      <c r="J378" s="10">
        <v>0</v>
      </c>
      <c r="K378" s="10">
        <v>8.5470000000000008E-3</v>
      </c>
      <c r="L378" s="10">
        <v>7.8549999999999991E-3</v>
      </c>
      <c r="M378" s="10">
        <v>0</v>
      </c>
      <c r="N378" s="10">
        <v>0.81812439999999997</v>
      </c>
      <c r="O378" s="10">
        <v>6.0643898206116358E-3</v>
      </c>
      <c r="P378" s="10">
        <v>7.4208274654322226E-2</v>
      </c>
      <c r="Q378" s="10">
        <v>0.50974799999999998</v>
      </c>
      <c r="R378" s="10">
        <v>0</v>
      </c>
      <c r="S378" s="10">
        <v>0</v>
      </c>
      <c r="T378" s="10">
        <v>0</v>
      </c>
      <c r="U378" s="10">
        <v>0</v>
      </c>
      <c r="V378" s="10">
        <v>0</v>
      </c>
      <c r="W378" s="10">
        <v>0</v>
      </c>
      <c r="X378" s="10">
        <v>0</v>
      </c>
      <c r="Y378" s="105">
        <v>10.908597784248935</v>
      </c>
      <c r="Z378" s="121">
        <v>5.635484358888097</v>
      </c>
      <c r="AA378" s="10">
        <v>3.2745126016859998</v>
      </c>
      <c r="AB378" s="10">
        <v>2.6991310880000004E-2</v>
      </c>
      <c r="AC378" s="10">
        <v>-4.7260000000000002E-3</v>
      </c>
      <c r="AD378" s="10">
        <v>0</v>
      </c>
      <c r="AE378" s="10">
        <v>0</v>
      </c>
      <c r="AF378" s="10">
        <v>0</v>
      </c>
      <c r="AG378" s="10">
        <v>0</v>
      </c>
      <c r="AH378" s="10">
        <v>6.5763000000000002E-2</v>
      </c>
      <c r="AI378" s="10">
        <v>1.0393379324444445</v>
      </c>
      <c r="AJ378" s="10">
        <v>6.0031172426470254E-3</v>
      </c>
      <c r="AK378" s="10">
        <v>2.0892052476346051E-2</v>
      </c>
      <c r="AL378" s="10">
        <v>0.456368</v>
      </c>
      <c r="AM378" s="10">
        <v>0</v>
      </c>
      <c r="AN378" s="10">
        <v>0</v>
      </c>
      <c r="AO378" s="10">
        <v>0</v>
      </c>
      <c r="AP378" s="78">
        <v>0</v>
      </c>
      <c r="AQ378" s="10">
        <v>0</v>
      </c>
      <c r="AR378" s="10">
        <v>0</v>
      </c>
      <c r="AS378" s="13">
        <v>0</v>
      </c>
      <c r="AT378" s="86">
        <v>10.520626373617535</v>
      </c>
      <c r="AU378" s="160">
        <v>-3.5565653652717522E-2</v>
      </c>
      <c r="AV378" s="84"/>
      <c r="AW378" s="25"/>
      <c r="AX378" s="24"/>
      <c r="AY378" s="60"/>
      <c r="AZ378" s="60"/>
      <c r="BA378" s="60"/>
      <c r="BB378" s="14"/>
    </row>
    <row r="379" spans="1:54" ht="12.75" customHeight="1" x14ac:dyDescent="0.2">
      <c r="A379" s="109" t="s">
        <v>1154</v>
      </c>
      <c r="B379" s="1" t="s">
        <v>842</v>
      </c>
      <c r="C379" s="54" t="s">
        <v>843</v>
      </c>
      <c r="D379" s="109">
        <v>99.985973999999999</v>
      </c>
      <c r="E379" s="10">
        <v>141.13899785368099</v>
      </c>
      <c r="F379" s="10">
        <v>0.66741580150499935</v>
      </c>
      <c r="G379" s="10">
        <v>-1.2186000000000001E-2</v>
      </c>
      <c r="H379" s="10">
        <v>0</v>
      </c>
      <c r="I379" s="10">
        <v>0</v>
      </c>
      <c r="J379" s="10">
        <v>6.4448999999999979E-2</v>
      </c>
      <c r="K379" s="10">
        <v>8.5470000000000008E-3</v>
      </c>
      <c r="L379" s="10">
        <v>7.8549999999999991E-3</v>
      </c>
      <c r="M379" s="10">
        <v>0</v>
      </c>
      <c r="N379" s="10">
        <v>2.9729456733333333</v>
      </c>
      <c r="O379" s="10">
        <v>0.20993635526271093</v>
      </c>
      <c r="P379" s="10">
        <v>0.17366058516667335</v>
      </c>
      <c r="Q379" s="10">
        <v>2.0607890000000002</v>
      </c>
      <c r="R379" s="10">
        <v>0</v>
      </c>
      <c r="S379" s="10">
        <v>0</v>
      </c>
      <c r="T379" s="10">
        <v>0</v>
      </c>
      <c r="U379" s="10">
        <v>0.28756799999999999</v>
      </c>
      <c r="V379" s="10">
        <v>23.664999999999999</v>
      </c>
      <c r="W379" s="10">
        <v>1.575431</v>
      </c>
      <c r="X379" s="10">
        <v>10.899125</v>
      </c>
      <c r="Y379" s="105">
        <v>283.70550826894868</v>
      </c>
      <c r="Z379" s="121">
        <v>100.91516604428733</v>
      </c>
      <c r="AA379" s="10">
        <v>119.53698125659101</v>
      </c>
      <c r="AB379" s="10">
        <v>0.9343821221060008</v>
      </c>
      <c r="AC379" s="10">
        <v>-1.2186000000000001E-2</v>
      </c>
      <c r="AD379" s="10">
        <v>0</v>
      </c>
      <c r="AE379" s="10">
        <v>0</v>
      </c>
      <c r="AF379" s="10">
        <v>4.2965999999999983E-2</v>
      </c>
      <c r="AG379" s="10">
        <v>0</v>
      </c>
      <c r="AH379" s="10">
        <v>1.206934</v>
      </c>
      <c r="AI379" s="10">
        <v>3.9569201377777778</v>
      </c>
      <c r="AJ379" s="10">
        <v>0.2078152281458952</v>
      </c>
      <c r="AK379" s="10">
        <v>7.3027253483541249E-2</v>
      </c>
      <c r="AL379" s="10">
        <v>1.921532</v>
      </c>
      <c r="AM379" s="10">
        <v>0</v>
      </c>
      <c r="AN379" s="10">
        <v>0</v>
      </c>
      <c r="AO379" s="10">
        <v>0.263015</v>
      </c>
      <c r="AP379" s="78">
        <v>23.664999999999999</v>
      </c>
      <c r="AQ379" s="10">
        <v>1.575431</v>
      </c>
      <c r="AR379" s="10">
        <v>22.341000000000001</v>
      </c>
      <c r="AS379" s="13">
        <v>0</v>
      </c>
      <c r="AT379" s="86">
        <v>276.62798404239152</v>
      </c>
      <c r="AU379" s="160">
        <v>-2.4946728280819171E-2</v>
      </c>
      <c r="AV379" s="84"/>
      <c r="AW379" s="25"/>
      <c r="AX379" s="24"/>
      <c r="AY379" s="60"/>
      <c r="AZ379" s="60"/>
      <c r="BA379" s="60"/>
      <c r="BB379" s="14"/>
    </row>
    <row r="380" spans="1:54" ht="12.75" customHeight="1" x14ac:dyDescent="0.2">
      <c r="A380" s="109" t="s">
        <v>1165</v>
      </c>
      <c r="B380" s="1" t="s">
        <v>844</v>
      </c>
      <c r="C380" s="54" t="s">
        <v>845</v>
      </c>
      <c r="D380" s="109">
        <v>204.55467616000001</v>
      </c>
      <c r="E380" s="10">
        <v>120.083045442493</v>
      </c>
      <c r="F380" s="10">
        <v>0.54731046559299523</v>
      </c>
      <c r="G380" s="10">
        <v>-1.149224</v>
      </c>
      <c r="H380" s="10">
        <v>0</v>
      </c>
      <c r="I380" s="10">
        <v>0</v>
      </c>
      <c r="J380" s="10">
        <v>0.150807</v>
      </c>
      <c r="K380" s="10">
        <v>8.5470000000000008E-3</v>
      </c>
      <c r="L380" s="10">
        <v>7.8549999999999991E-3</v>
      </c>
      <c r="M380" s="10">
        <v>0</v>
      </c>
      <c r="N380" s="10">
        <v>10.898980446666666</v>
      </c>
      <c r="O380" s="10">
        <v>0.17566659488609165</v>
      </c>
      <c r="P380" s="10">
        <v>0.15484262067829135</v>
      </c>
      <c r="Q380" s="10">
        <v>2.247506</v>
      </c>
      <c r="R380" s="10">
        <v>0</v>
      </c>
      <c r="S380" s="10">
        <v>0</v>
      </c>
      <c r="T380" s="10">
        <v>0</v>
      </c>
      <c r="U380" s="10">
        <v>0.32926</v>
      </c>
      <c r="V380" s="10">
        <v>14.587</v>
      </c>
      <c r="W380" s="10">
        <v>2.7023839999999999</v>
      </c>
      <c r="X380" s="10">
        <v>12.836662</v>
      </c>
      <c r="Y380" s="105">
        <v>368.13531873031695</v>
      </c>
      <c r="Z380" s="121">
        <v>205.84703043730988</v>
      </c>
      <c r="AA380" s="10">
        <v>103.89175951765201</v>
      </c>
      <c r="AB380" s="10">
        <v>0.76623465183000261</v>
      </c>
      <c r="AC380" s="10">
        <v>-1.149224</v>
      </c>
      <c r="AD380" s="10">
        <v>0</v>
      </c>
      <c r="AE380" s="10">
        <v>0</v>
      </c>
      <c r="AF380" s="10">
        <v>0.100538</v>
      </c>
      <c r="AG380" s="10">
        <v>0</v>
      </c>
      <c r="AH380" s="10">
        <v>2.248116</v>
      </c>
      <c r="AI380" s="10">
        <v>14.277496257777777</v>
      </c>
      <c r="AJ380" s="10">
        <v>0.17389171803131684</v>
      </c>
      <c r="AK380" s="10">
        <v>6.2807286215292718E-2</v>
      </c>
      <c r="AL380" s="10">
        <v>2.0059399999999998</v>
      </c>
      <c r="AM380" s="10">
        <v>0</v>
      </c>
      <c r="AN380" s="10">
        <v>0</v>
      </c>
      <c r="AO380" s="10">
        <v>0.31009799999999998</v>
      </c>
      <c r="AP380" s="78">
        <v>14.587</v>
      </c>
      <c r="AQ380" s="10">
        <v>2.7023839999999999</v>
      </c>
      <c r="AR380" s="10">
        <v>27.073</v>
      </c>
      <c r="AS380" s="13">
        <v>0</v>
      </c>
      <c r="AT380" s="86">
        <v>372.89707186881617</v>
      </c>
      <c r="AU380" s="160">
        <v>1.2934790269301789E-2</v>
      </c>
      <c r="AV380" s="84"/>
      <c r="AW380" s="25"/>
      <c r="AX380" s="24"/>
      <c r="AY380" s="60"/>
      <c r="AZ380" s="60"/>
      <c r="BA380" s="60"/>
      <c r="BB380" s="14"/>
    </row>
    <row r="381" spans="1:54" ht="12.75" customHeight="1" x14ac:dyDescent="0.2">
      <c r="A381" s="109" t="s">
        <v>1081</v>
      </c>
      <c r="B381" s="1" t="s">
        <v>1106</v>
      </c>
      <c r="C381" s="54" t="s">
        <v>1107</v>
      </c>
      <c r="D381" s="109">
        <v>14.860300000000001</v>
      </c>
      <c r="E381" s="10">
        <v>9.7257407452310005</v>
      </c>
      <c r="F381" s="10">
        <v>4.4737811290999872E-2</v>
      </c>
      <c r="G381" s="10">
        <v>0</v>
      </c>
      <c r="H381" s="10">
        <v>0</v>
      </c>
      <c r="I381" s="10">
        <v>0</v>
      </c>
      <c r="J381" s="10">
        <v>0</v>
      </c>
      <c r="K381" s="10">
        <v>0</v>
      </c>
      <c r="L381" s="10">
        <v>0</v>
      </c>
      <c r="M381" s="10">
        <v>0.25712242074107616</v>
      </c>
      <c r="N381" s="10">
        <v>0</v>
      </c>
      <c r="O381" s="10">
        <v>0</v>
      </c>
      <c r="P381" s="10">
        <v>0</v>
      </c>
      <c r="Q381" s="10">
        <v>0</v>
      </c>
      <c r="R381" s="10">
        <v>0</v>
      </c>
      <c r="S381" s="10">
        <v>0</v>
      </c>
      <c r="T381" s="10">
        <v>0</v>
      </c>
      <c r="U381" s="10">
        <v>0</v>
      </c>
      <c r="V381" s="10">
        <v>0</v>
      </c>
      <c r="W381" s="10">
        <v>0</v>
      </c>
      <c r="X381" s="10">
        <v>0</v>
      </c>
      <c r="Y381" s="105">
        <v>24.887900977263079</v>
      </c>
      <c r="Z381" s="121">
        <v>14.976918734007015</v>
      </c>
      <c r="AA381" s="10">
        <v>8.8930637573860007</v>
      </c>
      <c r="AB381" s="10">
        <v>6.2632935806999912E-2</v>
      </c>
      <c r="AC381" s="10">
        <v>0</v>
      </c>
      <c r="AD381" s="10">
        <v>0</v>
      </c>
      <c r="AE381" s="10">
        <v>0</v>
      </c>
      <c r="AF381" s="10">
        <v>0</v>
      </c>
      <c r="AG381" s="10">
        <v>0.28426739885060437</v>
      </c>
      <c r="AH381" s="10">
        <v>0.16478499999999999</v>
      </c>
      <c r="AI381" s="10">
        <v>0</v>
      </c>
      <c r="AJ381" s="10">
        <v>0</v>
      </c>
      <c r="AK381" s="10">
        <v>0</v>
      </c>
      <c r="AL381" s="10">
        <v>0</v>
      </c>
      <c r="AM381" s="10">
        <v>0</v>
      </c>
      <c r="AN381" s="10">
        <v>0</v>
      </c>
      <c r="AO381" s="10">
        <v>0</v>
      </c>
      <c r="AP381" s="78">
        <v>0</v>
      </c>
      <c r="AQ381" s="10">
        <v>0</v>
      </c>
      <c r="AR381" s="10">
        <v>0</v>
      </c>
      <c r="AS381" s="13">
        <v>0</v>
      </c>
      <c r="AT381" s="86">
        <v>24.38166782605062</v>
      </c>
      <c r="AU381" s="160">
        <v>-2.0340532199760054E-2</v>
      </c>
      <c r="AV381" s="84"/>
      <c r="AW381" s="25"/>
      <c r="AX381" s="24"/>
      <c r="AY381" s="60"/>
      <c r="AZ381" s="60"/>
      <c r="BA381" s="60"/>
      <c r="BB381" s="14"/>
    </row>
    <row r="382" spans="1:54" ht="12.75" customHeight="1" x14ac:dyDescent="0.2">
      <c r="A382" s="109" t="s">
        <v>1132</v>
      </c>
      <c r="B382" s="1" t="s">
        <v>846</v>
      </c>
      <c r="C382" s="54" t="s">
        <v>847</v>
      </c>
      <c r="D382" s="109">
        <v>6.5736250999999992</v>
      </c>
      <c r="E382" s="10">
        <v>4.3875466004520005</v>
      </c>
      <c r="F382" s="10">
        <v>2.1083667806999759E-2</v>
      </c>
      <c r="G382" s="10">
        <v>-0.15478900000000001</v>
      </c>
      <c r="H382" s="10">
        <v>0</v>
      </c>
      <c r="I382" s="10">
        <v>0</v>
      </c>
      <c r="J382" s="10">
        <v>0</v>
      </c>
      <c r="K382" s="10">
        <v>8.5470000000000008E-3</v>
      </c>
      <c r="L382" s="10">
        <v>7.8549999999999991E-3</v>
      </c>
      <c r="M382" s="10">
        <v>0</v>
      </c>
      <c r="N382" s="10">
        <v>2.0978930302222225</v>
      </c>
      <c r="O382" s="10">
        <v>6.7395982342186543E-3</v>
      </c>
      <c r="P382" s="10">
        <v>6.8164848254265137E-2</v>
      </c>
      <c r="Q382" s="10">
        <v>0.44910800000000001</v>
      </c>
      <c r="R382" s="10">
        <v>0</v>
      </c>
      <c r="S382" s="10">
        <v>0</v>
      </c>
      <c r="T382" s="10">
        <v>0</v>
      </c>
      <c r="U382" s="10">
        <v>0</v>
      </c>
      <c r="V382" s="10">
        <v>0</v>
      </c>
      <c r="W382" s="10">
        <v>0</v>
      </c>
      <c r="X382" s="10">
        <v>0</v>
      </c>
      <c r="Y382" s="105">
        <v>13.465773844969705</v>
      </c>
      <c r="Z382" s="121">
        <v>6.6266426527142483</v>
      </c>
      <c r="AA382" s="10">
        <v>3.7520502974540002</v>
      </c>
      <c r="AB382" s="10">
        <v>2.9517134928999933E-2</v>
      </c>
      <c r="AC382" s="10">
        <v>-0.15478900000000001</v>
      </c>
      <c r="AD382" s="10">
        <v>0</v>
      </c>
      <c r="AE382" s="10">
        <v>0</v>
      </c>
      <c r="AF382" s="10">
        <v>0</v>
      </c>
      <c r="AG382" s="10">
        <v>0</v>
      </c>
      <c r="AH382" s="10">
        <v>7.1274000000000004E-2</v>
      </c>
      <c r="AI382" s="10">
        <v>2.8301563813333339</v>
      </c>
      <c r="AJ382" s="10">
        <v>6.6715035749913129E-3</v>
      </c>
      <c r="AK382" s="10">
        <v>1.7293014682890146E-2</v>
      </c>
      <c r="AL382" s="10">
        <v>0.420514</v>
      </c>
      <c r="AM382" s="10">
        <v>0</v>
      </c>
      <c r="AN382" s="10">
        <v>0</v>
      </c>
      <c r="AO382" s="10">
        <v>0</v>
      </c>
      <c r="AP382" s="78">
        <v>0</v>
      </c>
      <c r="AQ382" s="10">
        <v>0</v>
      </c>
      <c r="AR382" s="10">
        <v>0</v>
      </c>
      <c r="AS382" s="13">
        <v>0</v>
      </c>
      <c r="AT382" s="86">
        <v>13.599329984688465</v>
      </c>
      <c r="AU382" s="160">
        <v>9.91819269032586E-3</v>
      </c>
      <c r="AV382" s="84"/>
      <c r="AW382" s="25"/>
      <c r="AX382" s="24"/>
      <c r="AY382" s="60"/>
      <c r="AZ382" s="60"/>
      <c r="BA382" s="60"/>
      <c r="BB382" s="14"/>
    </row>
    <row r="383" spans="1:54" ht="12.75" customHeight="1" x14ac:dyDescent="0.2">
      <c r="A383" s="109" t="s">
        <v>1165</v>
      </c>
      <c r="B383" s="1" t="s">
        <v>848</v>
      </c>
      <c r="C383" s="54" t="s">
        <v>849</v>
      </c>
      <c r="D383" s="109">
        <v>57.780518999999998</v>
      </c>
      <c r="E383" s="10">
        <v>26.708975668567003</v>
      </c>
      <c r="F383" s="10">
        <v>0.12033187748000025</v>
      </c>
      <c r="G383" s="10">
        <v>-7.4664999999999995E-2</v>
      </c>
      <c r="H383" s="10">
        <v>0</v>
      </c>
      <c r="I383" s="10">
        <v>0</v>
      </c>
      <c r="J383" s="10">
        <v>7.0550000000000002E-2</v>
      </c>
      <c r="K383" s="10">
        <v>8.5470000000000008E-3</v>
      </c>
      <c r="L383" s="10">
        <v>7.8549999999999991E-3</v>
      </c>
      <c r="M383" s="10">
        <v>0</v>
      </c>
      <c r="N383" s="10">
        <v>2.1519651488888889</v>
      </c>
      <c r="O383" s="10">
        <v>3.8712888961666379E-2</v>
      </c>
      <c r="P383" s="10">
        <v>7.1421980391434131E-2</v>
      </c>
      <c r="Q383" s="10">
        <v>0.55040800000000001</v>
      </c>
      <c r="R383" s="10">
        <v>0</v>
      </c>
      <c r="S383" s="10">
        <v>0</v>
      </c>
      <c r="T383" s="10">
        <v>0</v>
      </c>
      <c r="U383" s="10">
        <v>8.6051000000000002E-2</v>
      </c>
      <c r="V383" s="10">
        <v>3.5110000000000001</v>
      </c>
      <c r="W383" s="10">
        <v>0.79044899999999996</v>
      </c>
      <c r="X383" s="10">
        <v>3.537852</v>
      </c>
      <c r="Y383" s="105">
        <v>95.359973564288993</v>
      </c>
      <c r="Z383" s="121">
        <v>57.790863087284293</v>
      </c>
      <c r="AA383" s="10">
        <v>23.491404633915</v>
      </c>
      <c r="AB383" s="10">
        <v>0.16846462847100013</v>
      </c>
      <c r="AC383" s="10">
        <v>-7.4664999999999995E-2</v>
      </c>
      <c r="AD383" s="10">
        <v>0</v>
      </c>
      <c r="AE383" s="10">
        <v>0</v>
      </c>
      <c r="AF383" s="10">
        <v>4.7033333333333337E-2</v>
      </c>
      <c r="AG383" s="10">
        <v>0</v>
      </c>
      <c r="AH383" s="10">
        <v>0.60062400000000005</v>
      </c>
      <c r="AI383" s="10">
        <v>2.974274922222222</v>
      </c>
      <c r="AJ383" s="10">
        <v>3.8321746806015876E-2</v>
      </c>
      <c r="AK383" s="10">
        <v>1.9116075473332144E-2</v>
      </c>
      <c r="AL383" s="10">
        <v>0.48203299999999999</v>
      </c>
      <c r="AM383" s="10">
        <v>0</v>
      </c>
      <c r="AN383" s="10">
        <v>0</v>
      </c>
      <c r="AO383" s="10">
        <v>6.4184000000000005E-2</v>
      </c>
      <c r="AP383" s="78">
        <v>3.5110000000000001</v>
      </c>
      <c r="AQ383" s="10">
        <v>0.79044899999999996</v>
      </c>
      <c r="AR383" s="10">
        <v>7.84</v>
      </c>
      <c r="AS383" s="13">
        <v>0</v>
      </c>
      <c r="AT383" s="86">
        <v>97.74310342750519</v>
      </c>
      <c r="AU383" s="160">
        <v>2.4990882171433897E-2</v>
      </c>
      <c r="AV383" s="84"/>
      <c r="AW383" s="25"/>
      <c r="AX383" s="24"/>
      <c r="AY383" s="60"/>
      <c r="AZ383" s="60"/>
      <c r="BA383" s="60"/>
      <c r="BB383" s="14"/>
    </row>
    <row r="384" spans="1:54" ht="12.75" customHeight="1" x14ac:dyDescent="0.2">
      <c r="A384" s="109" t="s">
        <v>1154</v>
      </c>
      <c r="B384" s="1" t="s">
        <v>850</v>
      </c>
      <c r="C384" s="54" t="s">
        <v>851</v>
      </c>
      <c r="D384" s="109">
        <v>112.2136</v>
      </c>
      <c r="E384" s="10">
        <v>163.00138976580899</v>
      </c>
      <c r="F384" s="10">
        <v>0.77015450744700431</v>
      </c>
      <c r="G384" s="10">
        <v>0</v>
      </c>
      <c r="H384" s="10">
        <v>0</v>
      </c>
      <c r="I384" s="10">
        <v>1.7259E-2</v>
      </c>
      <c r="J384" s="10">
        <v>4.5093999999999995E-2</v>
      </c>
      <c r="K384" s="10">
        <v>8.5470000000000008E-3</v>
      </c>
      <c r="L384" s="10">
        <v>7.8549999999999991E-3</v>
      </c>
      <c r="M384" s="10">
        <v>0</v>
      </c>
      <c r="N384" s="10">
        <v>1.7682094944444446</v>
      </c>
      <c r="O384" s="10">
        <v>0.2422529252651584</v>
      </c>
      <c r="P384" s="10">
        <v>0.1984126744057258</v>
      </c>
      <c r="Q384" s="10">
        <v>2.6064449999999999</v>
      </c>
      <c r="R384" s="10">
        <v>0</v>
      </c>
      <c r="S384" s="10">
        <v>0</v>
      </c>
      <c r="T384" s="10">
        <v>0</v>
      </c>
      <c r="U384" s="10">
        <v>0.32516</v>
      </c>
      <c r="V384" s="10">
        <v>26.44</v>
      </c>
      <c r="W384" s="10">
        <v>2.157308</v>
      </c>
      <c r="X384" s="10">
        <v>12.245258</v>
      </c>
      <c r="Y384" s="105">
        <v>322.04694536737134</v>
      </c>
      <c r="Z384" s="121">
        <v>112.56167958763719</v>
      </c>
      <c r="AA384" s="10">
        <v>137.60156416242401</v>
      </c>
      <c r="AB384" s="10">
        <v>1.0782163104259967</v>
      </c>
      <c r="AC384" s="10">
        <v>0</v>
      </c>
      <c r="AD384" s="10">
        <v>0</v>
      </c>
      <c r="AE384" s="10">
        <v>1.7259E-2</v>
      </c>
      <c r="AF384" s="10">
        <v>3.0062666666666665E-2</v>
      </c>
      <c r="AG384" s="10">
        <v>0</v>
      </c>
      <c r="AH384" s="10">
        <v>1.357912</v>
      </c>
      <c r="AI384" s="10">
        <v>2.5975828033333337</v>
      </c>
      <c r="AJ384" s="10">
        <v>0.23980528227228645</v>
      </c>
      <c r="AK384" s="10">
        <v>8.6835328380307039E-2</v>
      </c>
      <c r="AL384" s="10">
        <v>2.3969469999999999</v>
      </c>
      <c r="AM384" s="10">
        <v>0</v>
      </c>
      <c r="AN384" s="10">
        <v>0</v>
      </c>
      <c r="AO384" s="10">
        <v>0.242531</v>
      </c>
      <c r="AP384" s="78">
        <v>28.164000000000001</v>
      </c>
      <c r="AQ384" s="10">
        <v>2.157308</v>
      </c>
      <c r="AR384" s="10">
        <v>24.933</v>
      </c>
      <c r="AS384" s="13">
        <v>0</v>
      </c>
      <c r="AT384" s="86">
        <v>313.46470314113981</v>
      </c>
      <c r="AU384" s="160">
        <v>-2.6649040923028892E-2</v>
      </c>
      <c r="AV384" s="84"/>
      <c r="AW384" s="25"/>
      <c r="AX384" s="24"/>
      <c r="AY384" s="60"/>
      <c r="AZ384" s="60"/>
      <c r="BA384" s="60"/>
      <c r="BB384" s="14"/>
    </row>
    <row r="385" spans="1:54" ht="12.75" customHeight="1" x14ac:dyDescent="0.2">
      <c r="A385" s="109" t="s">
        <v>1132</v>
      </c>
      <c r="B385" s="1" t="s">
        <v>852</v>
      </c>
      <c r="C385" s="54" t="s">
        <v>853</v>
      </c>
      <c r="D385" s="109">
        <v>8.2154249999999998</v>
      </c>
      <c r="E385" s="10">
        <v>4.0449020914279998</v>
      </c>
      <c r="F385" s="10">
        <v>2.0181544047000351E-2</v>
      </c>
      <c r="G385" s="10">
        <v>0</v>
      </c>
      <c r="H385" s="10">
        <v>0</v>
      </c>
      <c r="I385" s="10">
        <v>0</v>
      </c>
      <c r="J385" s="10">
        <v>0</v>
      </c>
      <c r="K385" s="10">
        <v>8.5470000000000008E-3</v>
      </c>
      <c r="L385" s="10">
        <v>7.8549999999999991E-3</v>
      </c>
      <c r="M385" s="10">
        <v>0</v>
      </c>
      <c r="N385" s="10">
        <v>1.3094941813333332</v>
      </c>
      <c r="O385" s="10">
        <v>6.3481262972631862E-3</v>
      </c>
      <c r="P385" s="10">
        <v>6.7115160111871394E-2</v>
      </c>
      <c r="Q385" s="10">
        <v>0.44628499999999999</v>
      </c>
      <c r="R385" s="10">
        <v>0</v>
      </c>
      <c r="S385" s="10">
        <v>0</v>
      </c>
      <c r="T385" s="10">
        <v>0</v>
      </c>
      <c r="U385" s="10">
        <v>0</v>
      </c>
      <c r="V385" s="10">
        <v>0</v>
      </c>
      <c r="W385" s="10">
        <v>0</v>
      </c>
      <c r="X385" s="10">
        <v>0</v>
      </c>
      <c r="Y385" s="105">
        <v>14.126153103217467</v>
      </c>
      <c r="Z385" s="121">
        <v>8.2550222749944542</v>
      </c>
      <c r="AA385" s="10">
        <v>3.419949663438</v>
      </c>
      <c r="AB385" s="10">
        <v>2.8254161666000029E-2</v>
      </c>
      <c r="AC385" s="10">
        <v>0</v>
      </c>
      <c r="AD385" s="10">
        <v>0</v>
      </c>
      <c r="AE385" s="10">
        <v>0</v>
      </c>
      <c r="AF385" s="10">
        <v>0</v>
      </c>
      <c r="AG385" s="10">
        <v>0</v>
      </c>
      <c r="AH385" s="10">
        <v>8.8329000000000005E-2</v>
      </c>
      <c r="AI385" s="10">
        <v>1.5285140177777778</v>
      </c>
      <c r="AJ385" s="10">
        <v>6.2839869402983306E-3</v>
      </c>
      <c r="AK385" s="10">
        <v>1.7099966599431644E-2</v>
      </c>
      <c r="AL385" s="10">
        <v>0.392731</v>
      </c>
      <c r="AM385" s="10">
        <v>0</v>
      </c>
      <c r="AN385" s="10">
        <v>0</v>
      </c>
      <c r="AO385" s="10">
        <v>0</v>
      </c>
      <c r="AP385" s="78">
        <v>0</v>
      </c>
      <c r="AQ385" s="10">
        <v>0</v>
      </c>
      <c r="AR385" s="10">
        <v>0</v>
      </c>
      <c r="AS385" s="13">
        <v>0</v>
      </c>
      <c r="AT385" s="86">
        <v>13.736184071415963</v>
      </c>
      <c r="AU385" s="160">
        <v>-2.760617338294899E-2</v>
      </c>
      <c r="AV385" s="84"/>
      <c r="AW385" s="25"/>
      <c r="AX385" s="24"/>
      <c r="AY385" s="60"/>
      <c r="AZ385" s="60"/>
      <c r="BA385" s="60"/>
      <c r="BB385" s="14"/>
    </row>
    <row r="386" spans="1:54" ht="12.75" customHeight="1" x14ac:dyDescent="0.2">
      <c r="A386" s="109" t="s">
        <v>1165</v>
      </c>
      <c r="B386" s="1" t="s">
        <v>854</v>
      </c>
      <c r="C386" s="54" t="s">
        <v>855</v>
      </c>
      <c r="D386" s="109">
        <v>80.379164000000003</v>
      </c>
      <c r="E386" s="10">
        <v>28.319947664242001</v>
      </c>
      <c r="F386" s="10">
        <v>0.13350863897800072</v>
      </c>
      <c r="G386" s="10">
        <v>-0.163853</v>
      </c>
      <c r="H386" s="10">
        <v>0</v>
      </c>
      <c r="I386" s="10">
        <v>0</v>
      </c>
      <c r="J386" s="10">
        <v>3.3442E-2</v>
      </c>
      <c r="K386" s="10">
        <v>8.5470000000000008E-3</v>
      </c>
      <c r="L386" s="10">
        <v>7.8549999999999991E-3</v>
      </c>
      <c r="M386" s="10">
        <v>0</v>
      </c>
      <c r="N386" s="10">
        <v>2.7302209611111108</v>
      </c>
      <c r="O386" s="10">
        <v>4.1995285397844695E-2</v>
      </c>
      <c r="P386" s="10">
        <v>6.6243736741020645E-2</v>
      </c>
      <c r="Q386" s="10">
        <v>0.36968899999999999</v>
      </c>
      <c r="R386" s="10">
        <v>0</v>
      </c>
      <c r="S386" s="10">
        <v>0</v>
      </c>
      <c r="T386" s="10">
        <v>0</v>
      </c>
      <c r="U386" s="10">
        <v>7.2529999999999997E-2</v>
      </c>
      <c r="V386" s="10">
        <v>4.2229999999999999</v>
      </c>
      <c r="W386" s="10">
        <v>0.72203899999999999</v>
      </c>
      <c r="X386" s="10">
        <v>3.179109</v>
      </c>
      <c r="Y386" s="105">
        <v>120.12343828646995</v>
      </c>
      <c r="Z386" s="121">
        <v>80.913753800818313</v>
      </c>
      <c r="AA386" s="10">
        <v>25.252944708907002</v>
      </c>
      <c r="AB386" s="10">
        <v>0.18691209456999971</v>
      </c>
      <c r="AC386" s="10">
        <v>-0.163853</v>
      </c>
      <c r="AD386" s="10">
        <v>0</v>
      </c>
      <c r="AE386" s="10">
        <v>0</v>
      </c>
      <c r="AF386" s="10">
        <v>2.2294666666666667E-2</v>
      </c>
      <c r="AG386" s="10">
        <v>0</v>
      </c>
      <c r="AH386" s="10">
        <v>0.83789000000000002</v>
      </c>
      <c r="AI386" s="10">
        <v>3.4263284366666666</v>
      </c>
      <c r="AJ386" s="10">
        <v>4.1570979000201881E-2</v>
      </c>
      <c r="AK386" s="10">
        <v>1.6425629134219084E-2</v>
      </c>
      <c r="AL386" s="10">
        <v>0.32233800000000001</v>
      </c>
      <c r="AM386" s="10">
        <v>0</v>
      </c>
      <c r="AN386" s="10">
        <v>0</v>
      </c>
      <c r="AO386" s="10">
        <v>5.4099000000000001E-2</v>
      </c>
      <c r="AP386" s="78">
        <v>4.2229999999999999</v>
      </c>
      <c r="AQ386" s="10">
        <v>0.72203899999999999</v>
      </c>
      <c r="AR386" s="10">
        <v>7.431</v>
      </c>
      <c r="AS386" s="13">
        <v>0</v>
      </c>
      <c r="AT386" s="86">
        <v>123.28674331576305</v>
      </c>
      <c r="AU386" s="160">
        <v>2.6333786931316938E-2</v>
      </c>
      <c r="AV386" s="84"/>
      <c r="AW386" s="25"/>
      <c r="AX386" s="24"/>
      <c r="AY386" s="60"/>
      <c r="AZ386" s="60"/>
      <c r="BA386" s="60"/>
      <c r="BB386" s="14"/>
    </row>
    <row r="387" spans="1:54" ht="12.75" customHeight="1" x14ac:dyDescent="0.2">
      <c r="A387" s="109" t="s">
        <v>1154</v>
      </c>
      <c r="B387" s="1" t="s">
        <v>856</v>
      </c>
      <c r="C387" s="54" t="s">
        <v>857</v>
      </c>
      <c r="D387" s="109">
        <v>76.587000000000003</v>
      </c>
      <c r="E387" s="10">
        <v>159.50196808317102</v>
      </c>
      <c r="F387" s="10">
        <v>0.75327124687999492</v>
      </c>
      <c r="G387" s="10">
        <v>0</v>
      </c>
      <c r="H387" s="10">
        <v>0</v>
      </c>
      <c r="I387" s="10">
        <v>0</v>
      </c>
      <c r="J387" s="10">
        <v>4.7411999999999982E-2</v>
      </c>
      <c r="K387" s="10">
        <v>8.5470000000000008E-3</v>
      </c>
      <c r="L387" s="10">
        <v>7.8549999999999991E-3</v>
      </c>
      <c r="M387" s="10">
        <v>0</v>
      </c>
      <c r="N387" s="10">
        <v>2.3275765133333337</v>
      </c>
      <c r="O387" s="10">
        <v>0.23823648781262363</v>
      </c>
      <c r="P387" s="10">
        <v>0.18329683950154355</v>
      </c>
      <c r="Q387" s="10">
        <v>2.2975720000000002</v>
      </c>
      <c r="R387" s="10">
        <v>9.7000000000000003E-2</v>
      </c>
      <c r="S387" s="10">
        <v>0</v>
      </c>
      <c r="T387" s="4">
        <v>0</v>
      </c>
      <c r="U387" s="10">
        <v>0.24860199999999999</v>
      </c>
      <c r="V387" s="10">
        <v>19.295999999999999</v>
      </c>
      <c r="W387" s="10">
        <v>1.387329</v>
      </c>
      <c r="X387" s="10">
        <v>9.0932530000000007</v>
      </c>
      <c r="Y387" s="105">
        <v>272.07491917069859</v>
      </c>
      <c r="Z387" s="121">
        <v>76.976568770960881</v>
      </c>
      <c r="AA387" s="10">
        <v>135.07821022376001</v>
      </c>
      <c r="AB387" s="10">
        <v>1.0545797456320076</v>
      </c>
      <c r="AC387" s="10">
        <v>0</v>
      </c>
      <c r="AD387" s="10">
        <v>0</v>
      </c>
      <c r="AE387" s="10">
        <v>0</v>
      </c>
      <c r="AF387" s="10">
        <v>3.160799999999999E-2</v>
      </c>
      <c r="AG387" s="10">
        <v>0</v>
      </c>
      <c r="AH387" s="10">
        <v>0.97873699999999997</v>
      </c>
      <c r="AI387" s="10">
        <v>3.2032872911111117</v>
      </c>
      <c r="AJ387" s="10">
        <v>0.23582942556805944</v>
      </c>
      <c r="AK387" s="10">
        <v>7.909947653173742E-2</v>
      </c>
      <c r="AL387" s="10">
        <v>2.1496819999999999</v>
      </c>
      <c r="AM387" s="123">
        <v>0</v>
      </c>
      <c r="AN387" s="10">
        <v>0</v>
      </c>
      <c r="AO387" s="10">
        <v>0.18542800000000001</v>
      </c>
      <c r="AP387" s="78">
        <v>19.295999999999999</v>
      </c>
      <c r="AQ387" s="10">
        <v>1.387329</v>
      </c>
      <c r="AR387" s="10">
        <v>17.939</v>
      </c>
      <c r="AS387" s="13">
        <v>0</v>
      </c>
      <c r="AT387" s="86">
        <v>258.59535893356377</v>
      </c>
      <c r="AU387" s="160">
        <v>-4.9543560568616044E-2</v>
      </c>
      <c r="AV387" s="84"/>
      <c r="AW387" s="25"/>
      <c r="AX387" s="24"/>
      <c r="AY387" s="60"/>
      <c r="AZ387" s="60"/>
      <c r="BA387" s="60"/>
      <c r="BB387" s="14"/>
    </row>
    <row r="388" spans="1:54" ht="12.75" customHeight="1" x14ac:dyDescent="0.2">
      <c r="A388" s="109" t="s">
        <v>1132</v>
      </c>
      <c r="B388" s="1" t="s">
        <v>858</v>
      </c>
      <c r="C388" s="54" t="s">
        <v>859</v>
      </c>
      <c r="D388" s="109">
        <v>4.8965569999999996</v>
      </c>
      <c r="E388" s="10">
        <v>5.0019636449539995</v>
      </c>
      <c r="F388" s="10">
        <v>2.4724822833999991E-2</v>
      </c>
      <c r="G388" s="10">
        <v>-1.4456999999999999E-2</v>
      </c>
      <c r="H388" s="10">
        <v>0</v>
      </c>
      <c r="I388" s="10">
        <v>0</v>
      </c>
      <c r="J388" s="10">
        <v>0</v>
      </c>
      <c r="K388" s="10">
        <v>8.5470000000000008E-3</v>
      </c>
      <c r="L388" s="10">
        <v>7.8549999999999991E-3</v>
      </c>
      <c r="M388" s="10">
        <v>0</v>
      </c>
      <c r="N388" s="10">
        <v>1.4813387893333332</v>
      </c>
      <c r="O388" s="10">
        <v>7.8503988371565955E-3</v>
      </c>
      <c r="P388" s="10">
        <v>8.0663889850941597E-2</v>
      </c>
      <c r="Q388" s="10">
        <v>0.58725499999999997</v>
      </c>
      <c r="R388" s="10">
        <v>0</v>
      </c>
      <c r="S388" s="10">
        <v>0</v>
      </c>
      <c r="T388" s="10">
        <v>0</v>
      </c>
      <c r="U388" s="10">
        <v>0</v>
      </c>
      <c r="V388" s="10">
        <v>0</v>
      </c>
      <c r="W388" s="10">
        <v>0</v>
      </c>
      <c r="X388" s="10">
        <v>0</v>
      </c>
      <c r="Y388" s="105">
        <v>12.082298545809429</v>
      </c>
      <c r="Z388" s="121">
        <v>4.9445086944061076</v>
      </c>
      <c r="AA388" s="10">
        <v>4.2298211194280002</v>
      </c>
      <c r="AB388" s="10">
        <v>3.4614751967000312E-2</v>
      </c>
      <c r="AC388" s="10">
        <v>-1.4456999999999999E-2</v>
      </c>
      <c r="AD388" s="10">
        <v>0</v>
      </c>
      <c r="AE388" s="10">
        <v>0</v>
      </c>
      <c r="AF388" s="10">
        <v>0</v>
      </c>
      <c r="AG388" s="10">
        <v>0</v>
      </c>
      <c r="AH388" s="10">
        <v>5.6680000000000001E-2</v>
      </c>
      <c r="AI388" s="10">
        <v>1.7663251608888888</v>
      </c>
      <c r="AJ388" s="10">
        <v>7.7710810180467342E-3</v>
      </c>
      <c r="AK388" s="10">
        <v>2.4326790854613558E-2</v>
      </c>
      <c r="AL388" s="10">
        <v>0.51148400000000005</v>
      </c>
      <c r="AM388" s="10">
        <v>0</v>
      </c>
      <c r="AN388" s="10">
        <v>0</v>
      </c>
      <c r="AO388" s="10">
        <v>0</v>
      </c>
      <c r="AP388" s="78">
        <v>0</v>
      </c>
      <c r="AQ388" s="10">
        <v>0</v>
      </c>
      <c r="AR388" s="10">
        <v>0</v>
      </c>
      <c r="AS388" s="13">
        <v>0</v>
      </c>
      <c r="AT388" s="86">
        <v>11.561074598562657</v>
      </c>
      <c r="AU388" s="160">
        <v>-4.3139469304667326E-2</v>
      </c>
      <c r="AV388" s="84"/>
      <c r="AW388" s="25"/>
      <c r="AX388" s="24"/>
      <c r="AY388" s="60"/>
      <c r="AZ388" s="60"/>
      <c r="BA388" s="60"/>
      <c r="BB388" s="14"/>
    </row>
    <row r="389" spans="1:54" ht="12.75" customHeight="1" x14ac:dyDescent="0.2">
      <c r="A389" s="109" t="s">
        <v>1214</v>
      </c>
      <c r="B389" s="1" t="s">
        <v>860</v>
      </c>
      <c r="C389" s="54" t="s">
        <v>861</v>
      </c>
      <c r="D389" s="109">
        <v>203.922111</v>
      </c>
      <c r="E389" s="10">
        <v>129.77157931144299</v>
      </c>
      <c r="F389" s="10">
        <v>0.60024395955398679</v>
      </c>
      <c r="G389" s="10">
        <v>0</v>
      </c>
      <c r="H389" s="10">
        <v>0</v>
      </c>
      <c r="I389" s="10">
        <v>0</v>
      </c>
      <c r="J389" s="10">
        <v>0.11690500000000001</v>
      </c>
      <c r="K389" s="10">
        <v>8.5470000000000008E-3</v>
      </c>
      <c r="L389" s="10">
        <v>0</v>
      </c>
      <c r="M389" s="10">
        <v>0</v>
      </c>
      <c r="N389" s="10">
        <v>1.9190135422222223</v>
      </c>
      <c r="O389" s="10">
        <v>0.19180520342709309</v>
      </c>
      <c r="P389" s="10">
        <v>0</v>
      </c>
      <c r="Q389" s="10">
        <v>0</v>
      </c>
      <c r="R389" s="10">
        <v>0</v>
      </c>
      <c r="S389" s="10">
        <v>0</v>
      </c>
      <c r="T389" s="10">
        <v>0</v>
      </c>
      <c r="U389" s="10">
        <v>0.43068099999999998</v>
      </c>
      <c r="V389" s="10">
        <v>26.527999999999999</v>
      </c>
      <c r="W389" s="10">
        <v>3.4366880000000002</v>
      </c>
      <c r="X389" s="10">
        <v>16.334741000000001</v>
      </c>
      <c r="Y389" s="105">
        <v>383.2603150166463</v>
      </c>
      <c r="Z389" s="121">
        <v>205.42998351861891</v>
      </c>
      <c r="AA389" s="10">
        <v>111.480158872546</v>
      </c>
      <c r="AB389" s="10">
        <v>0.84034154337500033</v>
      </c>
      <c r="AC389" s="10">
        <v>0</v>
      </c>
      <c r="AD389" s="10">
        <v>0</v>
      </c>
      <c r="AE389" s="10">
        <v>0</v>
      </c>
      <c r="AF389" s="10">
        <v>7.7936666666666682E-2</v>
      </c>
      <c r="AG389" s="10">
        <v>0</v>
      </c>
      <c r="AH389" s="10">
        <v>2.2993619999999999</v>
      </c>
      <c r="AI389" s="10">
        <v>2.5361019306666668</v>
      </c>
      <c r="AJ389" s="10">
        <v>0.18986726743870061</v>
      </c>
      <c r="AK389" s="10">
        <v>0</v>
      </c>
      <c r="AL389" s="10">
        <v>0</v>
      </c>
      <c r="AM389" s="10">
        <v>0</v>
      </c>
      <c r="AN389" s="10">
        <v>0</v>
      </c>
      <c r="AO389" s="10">
        <v>0.56441699999999995</v>
      </c>
      <c r="AP389" s="78">
        <v>26.527999999999999</v>
      </c>
      <c r="AQ389" s="10">
        <v>3.4366880000000002</v>
      </c>
      <c r="AR389" s="10">
        <v>33.506999999999998</v>
      </c>
      <c r="AS389" s="13">
        <v>0</v>
      </c>
      <c r="AT389" s="86">
        <v>386.88985679931204</v>
      </c>
      <c r="AU389" s="160">
        <v>9.4701737708170926E-3</v>
      </c>
      <c r="AV389" s="84"/>
      <c r="AW389" s="25"/>
      <c r="AX389" s="24"/>
      <c r="AY389" s="60"/>
      <c r="AZ389" s="60"/>
      <c r="BA389" s="60"/>
      <c r="BB389" s="14"/>
    </row>
    <row r="390" spans="1:54" ht="12.75" customHeight="1" x14ac:dyDescent="0.2">
      <c r="A390" s="109" t="s">
        <v>1132</v>
      </c>
      <c r="B390" s="1" t="s">
        <v>1066</v>
      </c>
      <c r="C390" s="54" t="s">
        <v>1067</v>
      </c>
      <c r="D390" s="109">
        <v>7.6310599999999997</v>
      </c>
      <c r="E390" s="10">
        <v>5.2743617727060004</v>
      </c>
      <c r="F390" s="10">
        <v>2.54563974609999E-2</v>
      </c>
      <c r="G390" s="10">
        <v>0</v>
      </c>
      <c r="H390" s="10">
        <v>0</v>
      </c>
      <c r="I390" s="10">
        <v>0</v>
      </c>
      <c r="J390" s="10">
        <v>0</v>
      </c>
      <c r="K390" s="10">
        <v>8.5470000000000008E-3</v>
      </c>
      <c r="L390" s="10">
        <v>7.8549999999999991E-3</v>
      </c>
      <c r="M390" s="10">
        <v>0</v>
      </c>
      <c r="N390" s="10">
        <v>0.83507620533333338</v>
      </c>
      <c r="O390" s="10">
        <v>8.125352342780395E-3</v>
      </c>
      <c r="P390" s="10">
        <v>7.9638752880243344E-2</v>
      </c>
      <c r="Q390" s="10">
        <v>0.58937200000000001</v>
      </c>
      <c r="R390" s="10">
        <v>0</v>
      </c>
      <c r="S390" s="10">
        <v>0</v>
      </c>
      <c r="T390" s="10">
        <v>0</v>
      </c>
      <c r="U390" s="10">
        <v>0</v>
      </c>
      <c r="V390" s="10">
        <v>0</v>
      </c>
      <c r="W390" s="10">
        <v>0</v>
      </c>
      <c r="X390" s="10">
        <v>0</v>
      </c>
      <c r="Y390" s="105">
        <v>14.459492480723355</v>
      </c>
      <c r="Z390" s="121">
        <v>7.6714349963839075</v>
      </c>
      <c r="AA390" s="10">
        <v>4.4868872492319998</v>
      </c>
      <c r="AB390" s="10">
        <v>3.5638956445000133E-2</v>
      </c>
      <c r="AC390" s="10">
        <v>0</v>
      </c>
      <c r="AD390" s="10">
        <v>0</v>
      </c>
      <c r="AE390" s="10">
        <v>0</v>
      </c>
      <c r="AF390" s="10">
        <v>0</v>
      </c>
      <c r="AG390" s="10">
        <v>0</v>
      </c>
      <c r="AH390" s="10">
        <v>8.5710999999999996E-2</v>
      </c>
      <c r="AI390" s="10">
        <v>1.0808622320000001</v>
      </c>
      <c r="AJ390" s="10">
        <v>8.0432564848886747E-3</v>
      </c>
      <c r="AK390" s="10">
        <v>2.3607722273009869E-2</v>
      </c>
      <c r="AL390" s="10">
        <v>0.51352699999999996</v>
      </c>
      <c r="AM390" s="10">
        <v>0</v>
      </c>
      <c r="AN390" s="10">
        <v>0</v>
      </c>
      <c r="AO390" s="10">
        <v>0</v>
      </c>
      <c r="AP390" s="78">
        <v>0</v>
      </c>
      <c r="AQ390" s="10">
        <v>0</v>
      </c>
      <c r="AR390" s="10">
        <v>0</v>
      </c>
      <c r="AS390" s="13">
        <v>0</v>
      </c>
      <c r="AT390" s="86">
        <v>13.905712412818804</v>
      </c>
      <c r="AU390" s="160">
        <v>-3.8298720971211259E-2</v>
      </c>
      <c r="AV390" s="84"/>
      <c r="AW390" s="25"/>
      <c r="AX390" s="24"/>
      <c r="AY390" s="60"/>
      <c r="AZ390" s="60"/>
      <c r="BA390" s="60"/>
      <c r="BB390" s="14"/>
    </row>
    <row r="391" spans="1:54" ht="12.75" customHeight="1" x14ac:dyDescent="0.2">
      <c r="A391" s="109" t="s">
        <v>1132</v>
      </c>
      <c r="B391" s="1" t="s">
        <v>1068</v>
      </c>
      <c r="C391" s="54" t="s">
        <v>1069</v>
      </c>
      <c r="D391" s="109">
        <v>5.0247700000000002</v>
      </c>
      <c r="E391" s="10">
        <v>5.0688189295989998</v>
      </c>
      <c r="F391" s="10">
        <v>2.5075399658999405E-2</v>
      </c>
      <c r="G391" s="10">
        <v>-0.171545</v>
      </c>
      <c r="H391" s="10">
        <v>0</v>
      </c>
      <c r="I391" s="10">
        <v>0</v>
      </c>
      <c r="J391" s="10">
        <v>0</v>
      </c>
      <c r="K391" s="10">
        <v>8.5470000000000008E-3</v>
      </c>
      <c r="L391" s="10">
        <v>7.8549999999999991E-3</v>
      </c>
      <c r="M391" s="10">
        <v>0</v>
      </c>
      <c r="N391" s="10">
        <v>1.9377342097777779</v>
      </c>
      <c r="O391" s="10">
        <v>7.9649530199011019E-3</v>
      </c>
      <c r="P391" s="10">
        <v>7.4559441518622899E-2</v>
      </c>
      <c r="Q391" s="10">
        <v>0.49307699999999999</v>
      </c>
      <c r="R391" s="10">
        <v>0</v>
      </c>
      <c r="S391" s="10">
        <v>0</v>
      </c>
      <c r="T391" s="10">
        <v>0</v>
      </c>
      <c r="U391" s="10">
        <v>0</v>
      </c>
      <c r="V391" s="10">
        <v>0</v>
      </c>
      <c r="W391" s="10">
        <v>0</v>
      </c>
      <c r="X391" s="10">
        <v>0</v>
      </c>
      <c r="Y391" s="105">
        <v>12.4768569335743</v>
      </c>
      <c r="Z391" s="121">
        <v>5.0683026233997381</v>
      </c>
      <c r="AA391" s="10">
        <v>4.2773750281709999</v>
      </c>
      <c r="AB391" s="10">
        <v>3.5105559522000139E-2</v>
      </c>
      <c r="AC391" s="10">
        <v>-0.171545</v>
      </c>
      <c r="AD391" s="10">
        <v>0</v>
      </c>
      <c r="AE391" s="10">
        <v>0</v>
      </c>
      <c r="AF391" s="10">
        <v>0</v>
      </c>
      <c r="AG391" s="10">
        <v>0</v>
      </c>
      <c r="AH391" s="10">
        <v>5.5287999999999997E-2</v>
      </c>
      <c r="AI391" s="10">
        <v>2.9083043875555554</v>
      </c>
      <c r="AJ391" s="10">
        <v>7.8844777834251051E-3</v>
      </c>
      <c r="AK391" s="10">
        <v>2.0486772816680501E-2</v>
      </c>
      <c r="AL391" s="10">
        <v>0.44686399999999998</v>
      </c>
      <c r="AM391" s="10">
        <v>0</v>
      </c>
      <c r="AN391" s="10">
        <v>0</v>
      </c>
      <c r="AO391" s="10">
        <v>0</v>
      </c>
      <c r="AP391" s="78">
        <v>0</v>
      </c>
      <c r="AQ391" s="10">
        <v>0</v>
      </c>
      <c r="AR391" s="10">
        <v>0</v>
      </c>
      <c r="AS391" s="13">
        <v>0</v>
      </c>
      <c r="AT391" s="86">
        <v>12.648065849248399</v>
      </c>
      <c r="AU391" s="160">
        <v>1.3722119006862042E-2</v>
      </c>
      <c r="AV391" s="84"/>
      <c r="AW391" s="25"/>
      <c r="AX391" s="24"/>
      <c r="AY391" s="60"/>
      <c r="AZ391" s="60"/>
      <c r="BA391" s="60"/>
      <c r="BB391" s="14"/>
    </row>
    <row r="392" spans="1:54" ht="12.75" customHeight="1" x14ac:dyDescent="0.2">
      <c r="A392" s="109" t="s">
        <v>1132</v>
      </c>
      <c r="B392" s="1" t="s">
        <v>1070</v>
      </c>
      <c r="C392" s="54" t="s">
        <v>1071</v>
      </c>
      <c r="D392" s="109">
        <v>8.5893606299999998</v>
      </c>
      <c r="E392" s="10">
        <v>6.5092710180580005</v>
      </c>
      <c r="F392" s="10">
        <v>3.1636419970999474E-2</v>
      </c>
      <c r="G392" s="10">
        <v>-0.19453500000000001</v>
      </c>
      <c r="H392" s="10">
        <v>0</v>
      </c>
      <c r="I392" s="10">
        <v>0</v>
      </c>
      <c r="J392" s="10">
        <v>0</v>
      </c>
      <c r="K392" s="10">
        <v>8.5470000000000008E-3</v>
      </c>
      <c r="L392" s="10">
        <v>7.8549999999999991E-3</v>
      </c>
      <c r="M392" s="10">
        <v>0</v>
      </c>
      <c r="N392" s="10">
        <v>2.8069353760000002</v>
      </c>
      <c r="O392" s="10">
        <v>1.0077356542853043E-2</v>
      </c>
      <c r="P392" s="10">
        <v>8.5006508605215192E-2</v>
      </c>
      <c r="Q392" s="10">
        <v>0.757274</v>
      </c>
      <c r="R392" s="10">
        <v>0</v>
      </c>
      <c r="S392" s="10">
        <v>0</v>
      </c>
      <c r="T392" s="10">
        <v>0</v>
      </c>
      <c r="U392" s="10">
        <v>0</v>
      </c>
      <c r="V392" s="10">
        <v>0</v>
      </c>
      <c r="W392" s="10">
        <v>0</v>
      </c>
      <c r="X392" s="10">
        <v>0</v>
      </c>
      <c r="Y392" s="105">
        <v>18.611428309177068</v>
      </c>
      <c r="Z392" s="121">
        <v>8.6418442764127779</v>
      </c>
      <c r="AA392" s="10">
        <v>5.5120280249600002</v>
      </c>
      <c r="AB392" s="10">
        <v>4.4290987960000056E-2</v>
      </c>
      <c r="AC392" s="10">
        <v>-0.19453500000000001</v>
      </c>
      <c r="AD392" s="10">
        <v>0</v>
      </c>
      <c r="AE392" s="10">
        <v>0</v>
      </c>
      <c r="AF392" s="10">
        <v>0</v>
      </c>
      <c r="AG392" s="10">
        <v>0</v>
      </c>
      <c r="AH392" s="10">
        <v>9.3773999999999996E-2</v>
      </c>
      <c r="AI392" s="10">
        <v>3.2604511520000004</v>
      </c>
      <c r="AJ392" s="10">
        <v>9.9755382836853208E-3</v>
      </c>
      <c r="AK392" s="10">
        <v>2.6581357627236131E-2</v>
      </c>
      <c r="AL392" s="10">
        <v>0.66029899999999997</v>
      </c>
      <c r="AM392" s="10">
        <v>0</v>
      </c>
      <c r="AN392" s="10">
        <v>0</v>
      </c>
      <c r="AO392" s="10">
        <v>0</v>
      </c>
      <c r="AP392" s="78">
        <v>0</v>
      </c>
      <c r="AQ392" s="10">
        <v>0</v>
      </c>
      <c r="AR392" s="10">
        <v>0</v>
      </c>
      <c r="AS392" s="13">
        <v>0</v>
      </c>
      <c r="AT392" s="86">
        <v>18.0547093372437</v>
      </c>
      <c r="AU392" s="160">
        <v>-2.9912748376160699E-2</v>
      </c>
      <c r="AV392" s="84"/>
      <c r="AW392" s="25"/>
      <c r="AX392" s="24"/>
      <c r="AY392" s="60"/>
      <c r="AZ392" s="60"/>
      <c r="BA392" s="60"/>
      <c r="BB392" s="14"/>
    </row>
    <row r="393" spans="1:54" ht="12.75" customHeight="1" x14ac:dyDescent="0.2">
      <c r="A393" s="109" t="s">
        <v>1132</v>
      </c>
      <c r="B393" s="1" t="s">
        <v>1072</v>
      </c>
      <c r="C393" s="54" t="s">
        <v>1073</v>
      </c>
      <c r="D393" s="109">
        <v>6.1464030000000003</v>
      </c>
      <c r="E393" s="10">
        <v>6.5760779197500003</v>
      </c>
      <c r="F393" s="10">
        <v>3.2232453023999928E-2</v>
      </c>
      <c r="G393" s="10">
        <v>-4.8696999999999997E-2</v>
      </c>
      <c r="H393" s="10">
        <v>0</v>
      </c>
      <c r="I393" s="10">
        <v>0</v>
      </c>
      <c r="J393" s="10">
        <v>0</v>
      </c>
      <c r="K393" s="10">
        <v>8.5470000000000008E-3</v>
      </c>
      <c r="L393" s="10">
        <v>7.8549999999999991E-3</v>
      </c>
      <c r="M393" s="10">
        <v>0</v>
      </c>
      <c r="N393" s="10">
        <v>1.1932282995555556</v>
      </c>
      <c r="O393" s="10">
        <v>1.0235651420767987E-2</v>
      </c>
      <c r="P393" s="10">
        <v>8.2214590690819406E-2</v>
      </c>
      <c r="Q393" s="10">
        <v>0.72194800000000003</v>
      </c>
      <c r="R393" s="10">
        <v>0</v>
      </c>
      <c r="S393" s="10">
        <v>0</v>
      </c>
      <c r="T393" s="10">
        <v>0</v>
      </c>
      <c r="U393" s="10">
        <v>0</v>
      </c>
      <c r="V393" s="10">
        <v>0</v>
      </c>
      <c r="W393" s="10">
        <v>0</v>
      </c>
      <c r="X393" s="10">
        <v>0</v>
      </c>
      <c r="Y393" s="105">
        <v>14.730044914441141</v>
      </c>
      <c r="Z393" s="121">
        <v>6.1808455631852928</v>
      </c>
      <c r="AA393" s="10">
        <v>5.5502897240540001</v>
      </c>
      <c r="AB393" s="10">
        <v>4.5125434233999812E-2</v>
      </c>
      <c r="AC393" s="10">
        <v>-4.8696999999999997E-2</v>
      </c>
      <c r="AD393" s="10">
        <v>0</v>
      </c>
      <c r="AE393" s="10">
        <v>0</v>
      </c>
      <c r="AF393" s="10">
        <v>0</v>
      </c>
      <c r="AG393" s="10">
        <v>0</v>
      </c>
      <c r="AH393" s="10">
        <v>7.2441000000000005E-2</v>
      </c>
      <c r="AI393" s="10">
        <v>1.8136889537777781</v>
      </c>
      <c r="AJ393" s="10">
        <v>1.0132233802796601E-2</v>
      </c>
      <c r="AK393" s="10">
        <v>2.4423141425788591E-2</v>
      </c>
      <c r="AL393" s="10">
        <v>0.63531400000000005</v>
      </c>
      <c r="AM393" s="10">
        <v>0</v>
      </c>
      <c r="AN393" s="10">
        <v>0</v>
      </c>
      <c r="AO393" s="10">
        <v>0</v>
      </c>
      <c r="AP393" s="78">
        <v>0</v>
      </c>
      <c r="AQ393" s="10">
        <v>0</v>
      </c>
      <c r="AR393" s="10">
        <v>0</v>
      </c>
      <c r="AS393" s="13">
        <v>0</v>
      </c>
      <c r="AT393" s="86">
        <v>14.283563050479655</v>
      </c>
      <c r="AU393" s="160">
        <v>-3.0310964192903505E-2</v>
      </c>
      <c r="AV393" s="84"/>
      <c r="AW393" s="25"/>
      <c r="AX393" s="24"/>
      <c r="AY393" s="60"/>
      <c r="AZ393" s="60"/>
      <c r="BA393" s="60"/>
      <c r="BB393" s="14"/>
    </row>
    <row r="394" spans="1:54" ht="12.75" customHeight="1" x14ac:dyDescent="0.2">
      <c r="A394" s="109" t="s">
        <v>1132</v>
      </c>
      <c r="B394" s="1" t="s">
        <v>1074</v>
      </c>
      <c r="C394" s="54" t="s">
        <v>1075</v>
      </c>
      <c r="D394" s="109">
        <v>6.2308499199999998</v>
      </c>
      <c r="E394" s="10">
        <v>5.4443747208869997</v>
      </c>
      <c r="F394" s="10">
        <v>2.6880780834999868E-2</v>
      </c>
      <c r="G394" s="10">
        <v>-6.5270999999999996E-2</v>
      </c>
      <c r="H394" s="10">
        <v>0</v>
      </c>
      <c r="I394" s="10">
        <v>0</v>
      </c>
      <c r="J394" s="10">
        <v>0</v>
      </c>
      <c r="K394" s="10">
        <v>8.5470000000000008E-3</v>
      </c>
      <c r="L394" s="10">
        <v>7.8549999999999991E-3</v>
      </c>
      <c r="M394" s="10">
        <v>0</v>
      </c>
      <c r="N394" s="10">
        <v>1.2546171031111111</v>
      </c>
      <c r="O394" s="10">
        <v>8.549799312084487E-3</v>
      </c>
      <c r="P394" s="10">
        <v>8.2484518847115981E-2</v>
      </c>
      <c r="Q394" s="10">
        <v>0.60088799999999998</v>
      </c>
      <c r="R394" s="10">
        <v>0</v>
      </c>
      <c r="S394" s="10">
        <v>0</v>
      </c>
      <c r="T394" s="10">
        <v>0</v>
      </c>
      <c r="U394" s="10">
        <v>0</v>
      </c>
      <c r="V394" s="10">
        <v>0</v>
      </c>
      <c r="W394" s="10">
        <v>0</v>
      </c>
      <c r="X394" s="10">
        <v>0</v>
      </c>
      <c r="Y394" s="105">
        <v>13.59977584299231</v>
      </c>
      <c r="Z394" s="121">
        <v>6.2757210990826655</v>
      </c>
      <c r="AA394" s="10">
        <v>4.5995682779660001</v>
      </c>
      <c r="AB394" s="10">
        <v>3.7633093170000242E-2</v>
      </c>
      <c r="AC394" s="10">
        <v>-6.5270999999999996E-2</v>
      </c>
      <c r="AD394" s="10">
        <v>0</v>
      </c>
      <c r="AE394" s="10">
        <v>0</v>
      </c>
      <c r="AF394" s="10">
        <v>0</v>
      </c>
      <c r="AG394" s="10">
        <v>0</v>
      </c>
      <c r="AH394" s="10">
        <v>7.3220999999999994E-2</v>
      </c>
      <c r="AI394" s="10">
        <v>1.6068364844444445</v>
      </c>
      <c r="AJ394" s="10">
        <v>8.4634149831696575E-3</v>
      </c>
      <c r="AK394" s="10">
        <v>2.4773091561888366E-2</v>
      </c>
      <c r="AL394" s="10">
        <v>0.54426399999999997</v>
      </c>
      <c r="AM394" s="10">
        <v>0</v>
      </c>
      <c r="AN394" s="10">
        <v>0</v>
      </c>
      <c r="AO394" s="10">
        <v>0</v>
      </c>
      <c r="AP394" s="78">
        <v>0</v>
      </c>
      <c r="AQ394" s="10">
        <v>0</v>
      </c>
      <c r="AR394" s="10">
        <v>0</v>
      </c>
      <c r="AS394" s="13">
        <v>0</v>
      </c>
      <c r="AT394" s="86">
        <v>13.105209461208172</v>
      </c>
      <c r="AU394" s="160">
        <v>-3.6365774516715847E-2</v>
      </c>
      <c r="AV394" s="84"/>
      <c r="AW394" s="25"/>
      <c r="AX394" s="24"/>
      <c r="AY394" s="60"/>
      <c r="AZ394" s="60"/>
      <c r="BA394" s="60"/>
      <c r="BB394" s="14"/>
    </row>
    <row r="395" spans="1:54" ht="12.75" customHeight="1" x14ac:dyDescent="0.2">
      <c r="A395" s="109" t="s">
        <v>1165</v>
      </c>
      <c r="B395" s="1" t="s">
        <v>1076</v>
      </c>
      <c r="C395" s="54" t="s">
        <v>1077</v>
      </c>
      <c r="D395" s="109">
        <v>71.767930000000007</v>
      </c>
      <c r="E395" s="10">
        <v>52.793648421499995</v>
      </c>
      <c r="F395" s="10">
        <v>0.25106110113699737</v>
      </c>
      <c r="G395" s="10">
        <v>-5.9757999999999999E-2</v>
      </c>
      <c r="H395" s="10">
        <v>0</v>
      </c>
      <c r="I395" s="10">
        <v>0</v>
      </c>
      <c r="J395" s="10">
        <v>3.5348000000000018E-2</v>
      </c>
      <c r="K395" s="10">
        <v>8.5470000000000008E-3</v>
      </c>
      <c r="L395" s="10">
        <v>7.8549999999999991E-3</v>
      </c>
      <c r="M395" s="10">
        <v>0</v>
      </c>
      <c r="N395" s="10">
        <v>2.9919016788888881</v>
      </c>
      <c r="O395" s="10">
        <v>7.8971538285583093E-2</v>
      </c>
      <c r="P395" s="10">
        <v>9.4144684750687838E-2</v>
      </c>
      <c r="Q395" s="10">
        <v>0.91133900000000001</v>
      </c>
      <c r="R395" s="10">
        <v>0</v>
      </c>
      <c r="S395" s="10">
        <v>0</v>
      </c>
      <c r="T395" s="10">
        <v>0</v>
      </c>
      <c r="U395" s="10">
        <v>0.13216900000000001</v>
      </c>
      <c r="V395" s="10">
        <v>7.3049999999999997</v>
      </c>
      <c r="W395" s="10">
        <v>1.0848279999999999</v>
      </c>
      <c r="X395" s="10">
        <v>5.2266389999999996</v>
      </c>
      <c r="Y395" s="105">
        <v>142.62962442456217</v>
      </c>
      <c r="Z395" s="121">
        <v>72.094181867658335</v>
      </c>
      <c r="AA395" s="10">
        <v>45.081706773470998</v>
      </c>
      <c r="AB395" s="10">
        <v>0.35148554159100354</v>
      </c>
      <c r="AC395" s="10">
        <v>-5.9757999999999999E-2</v>
      </c>
      <c r="AD395" s="10">
        <v>0</v>
      </c>
      <c r="AE395" s="10">
        <v>0</v>
      </c>
      <c r="AF395" s="10">
        <v>2.3565333333333344E-2</v>
      </c>
      <c r="AG395" s="10">
        <v>0</v>
      </c>
      <c r="AH395" s="10">
        <v>0.78727899999999995</v>
      </c>
      <c r="AI395" s="10">
        <v>3.618881716666666</v>
      </c>
      <c r="AJ395" s="10">
        <v>7.817363612564239E-2</v>
      </c>
      <c r="AK395" s="10">
        <v>3.1018346010548339E-2</v>
      </c>
      <c r="AL395" s="10">
        <v>0.814133</v>
      </c>
      <c r="AM395" s="10">
        <v>0</v>
      </c>
      <c r="AN395" s="10">
        <v>0</v>
      </c>
      <c r="AO395" s="10">
        <v>0.11920500000000001</v>
      </c>
      <c r="AP395" s="78">
        <v>7.3049999999999997</v>
      </c>
      <c r="AQ395" s="10">
        <v>1.0848279999999999</v>
      </c>
      <c r="AR395" s="10">
        <v>11.176</v>
      </c>
      <c r="AS395" s="13">
        <v>0</v>
      </c>
      <c r="AT395" s="86">
        <v>142.50570021485649</v>
      </c>
      <c r="AU395" s="160">
        <v>-8.6885322881307748E-4</v>
      </c>
      <c r="AV395" s="84"/>
      <c r="AW395" s="25"/>
      <c r="AX395" s="24"/>
      <c r="AY395" s="60"/>
      <c r="AZ395" s="60"/>
      <c r="BA395" s="60"/>
      <c r="BB395" s="14"/>
    </row>
    <row r="396" spans="1:54" ht="13.5" thickBot="1" x14ac:dyDescent="0.25">
      <c r="A396" s="139"/>
      <c r="B396" s="140"/>
      <c r="C396" s="141"/>
      <c r="D396" s="146"/>
      <c r="E396" s="146"/>
      <c r="F396" s="146"/>
      <c r="G396" s="146"/>
      <c r="H396" s="146"/>
      <c r="I396" s="146"/>
      <c r="J396" s="146"/>
      <c r="K396" s="146"/>
      <c r="L396" s="146"/>
      <c r="M396" s="143"/>
      <c r="N396" s="143"/>
      <c r="O396" s="143"/>
      <c r="P396" s="146"/>
      <c r="Q396" s="146"/>
      <c r="R396" s="143"/>
      <c r="S396" s="143"/>
      <c r="T396" s="146"/>
      <c r="U396" s="146"/>
      <c r="V396" s="143"/>
      <c r="W396" s="143"/>
      <c r="X396" s="143"/>
      <c r="Y396" s="147"/>
      <c r="Z396" s="142"/>
      <c r="AA396" s="143"/>
      <c r="AB396" s="143"/>
      <c r="AC396" s="143"/>
      <c r="AD396" s="144"/>
      <c r="AE396" s="144"/>
      <c r="AF396" s="144"/>
      <c r="AG396" s="144"/>
      <c r="AH396" s="144"/>
      <c r="AI396" s="144"/>
      <c r="AJ396" s="144"/>
      <c r="AK396" s="144"/>
      <c r="AL396" s="144"/>
      <c r="AM396" s="144"/>
      <c r="AN396" s="144"/>
      <c r="AO396" s="144"/>
      <c r="AP396" s="144"/>
      <c r="AQ396" s="144"/>
      <c r="AR396" s="144"/>
      <c r="AS396" s="145"/>
      <c r="AT396" s="157"/>
      <c r="AU396" s="163"/>
      <c r="AV396" s="4"/>
      <c r="AW396" s="4"/>
      <c r="BB396" s="14"/>
    </row>
    <row r="397" spans="1:54" x14ac:dyDescent="0.2">
      <c r="A397" s="2"/>
      <c r="B397" s="2"/>
      <c r="C397" s="3"/>
      <c r="D397" s="3"/>
      <c r="E397" s="3"/>
      <c r="F397" s="3"/>
      <c r="G397" s="3"/>
      <c r="H397" s="3"/>
      <c r="I397" s="3"/>
      <c r="J397" s="3"/>
      <c r="K397" s="3"/>
      <c r="L397" s="3"/>
      <c r="M397" s="11"/>
      <c r="N397" s="11"/>
      <c r="O397" s="11"/>
      <c r="P397" s="3"/>
      <c r="Q397" s="3"/>
      <c r="R397" s="11"/>
      <c r="S397" s="11"/>
      <c r="T397" s="3"/>
      <c r="U397" s="3"/>
      <c r="V397" s="11"/>
      <c r="W397" s="11"/>
      <c r="X397" s="11"/>
      <c r="Y397" s="87"/>
      <c r="Z397" s="11"/>
      <c r="AA397" s="11"/>
      <c r="AB397" s="11"/>
      <c r="AC397" s="11"/>
      <c r="AD397" s="7"/>
      <c r="AE397" s="7"/>
      <c r="AF397" s="7"/>
      <c r="AG397" s="7"/>
      <c r="AH397" s="7"/>
      <c r="AI397" s="7"/>
      <c r="AJ397" s="7"/>
      <c r="AK397" s="7"/>
      <c r="AL397" s="7"/>
      <c r="AM397" s="7"/>
      <c r="AN397" s="7"/>
      <c r="AO397" s="7"/>
      <c r="AP397" s="7"/>
      <c r="AQ397" s="7"/>
      <c r="AR397" s="7"/>
      <c r="AS397" s="83"/>
      <c r="AT397" s="89"/>
      <c r="AU397" s="25"/>
      <c r="AV397" s="4"/>
      <c r="AW397" s="4"/>
      <c r="BB397" s="14"/>
    </row>
    <row r="398" spans="1:54" x14ac:dyDescent="0.2">
      <c r="B398" s="136">
        <v>1</v>
      </c>
      <c r="C398" s="137" t="s">
        <v>2134</v>
      </c>
      <c r="AU398" s="25"/>
    </row>
    <row r="399" spans="1:54" x14ac:dyDescent="0.2">
      <c r="A399" s="26"/>
      <c r="B399" s="136">
        <v>2</v>
      </c>
      <c r="C399" s="10" t="s">
        <v>2109</v>
      </c>
    </row>
    <row r="400" spans="1:54" x14ac:dyDescent="0.2">
      <c r="A400" s="26"/>
      <c r="B400" s="136">
        <v>3</v>
      </c>
      <c r="C400" s="10" t="s">
        <v>1021</v>
      </c>
    </row>
    <row r="401" spans="1:45" x14ac:dyDescent="0.2">
      <c r="A401" s="26"/>
      <c r="B401" s="136">
        <v>4</v>
      </c>
      <c r="C401" s="137" t="s">
        <v>2155</v>
      </c>
    </row>
    <row r="402" spans="1:45" x14ac:dyDescent="0.2">
      <c r="A402" s="26"/>
      <c r="B402" s="136">
        <v>5</v>
      </c>
      <c r="C402" s="10" t="s">
        <v>2116</v>
      </c>
    </row>
    <row r="403" spans="1:45" x14ac:dyDescent="0.2">
      <c r="A403" s="26"/>
      <c r="B403" s="136">
        <v>6</v>
      </c>
      <c r="C403" s="137" t="s">
        <v>2117</v>
      </c>
    </row>
    <row r="404" spans="1:45" x14ac:dyDescent="0.2">
      <c r="A404" s="26"/>
      <c r="B404" s="136">
        <v>7</v>
      </c>
      <c r="C404" s="137" t="s">
        <v>2101</v>
      </c>
    </row>
    <row r="405" spans="1:45" x14ac:dyDescent="0.2">
      <c r="A405" s="26"/>
      <c r="B405" s="136">
        <v>8</v>
      </c>
      <c r="C405" s="137" t="s">
        <v>2118</v>
      </c>
    </row>
    <row r="406" spans="1:45" x14ac:dyDescent="0.2">
      <c r="B406" s="136">
        <v>9</v>
      </c>
      <c r="C406" s="1" t="s">
        <v>2111</v>
      </c>
      <c r="AI406" s="15"/>
      <c r="AJ406" s="15"/>
      <c r="AK406" s="15"/>
      <c r="AL406" s="15"/>
      <c r="AM406" s="15"/>
      <c r="AN406" s="15"/>
    </row>
    <row r="407" spans="1:45" x14ac:dyDescent="0.2">
      <c r="B407" s="136">
        <v>10</v>
      </c>
      <c r="C407" s="1" t="s">
        <v>2114</v>
      </c>
    </row>
    <row r="408" spans="1:45" x14ac:dyDescent="0.2">
      <c r="B408" s="57"/>
      <c r="H408" s="1"/>
      <c r="I408" s="1"/>
      <c r="J408" s="1"/>
      <c r="K408" s="1"/>
      <c r="L408" s="1"/>
      <c r="N408" s="1"/>
      <c r="O408" s="1"/>
      <c r="P408" s="1"/>
      <c r="Q408" s="1"/>
      <c r="R408" s="1"/>
      <c r="S408" s="1"/>
      <c r="T408" s="1"/>
      <c r="U408" s="1"/>
      <c r="W408" s="1"/>
      <c r="X408" s="1"/>
      <c r="Z408" s="1"/>
      <c r="AA408" s="1"/>
      <c r="AB408" s="1"/>
      <c r="AC408" s="1"/>
      <c r="AD408" s="1"/>
      <c r="AE408" s="1"/>
      <c r="AF408" s="1"/>
      <c r="AQ408" s="1"/>
      <c r="AR408" s="1"/>
      <c r="AS408" s="1"/>
    </row>
    <row r="613" spans="48:49" x14ac:dyDescent="0.2">
      <c r="AV613" s="4"/>
      <c r="AW613" s="4"/>
    </row>
    <row r="614" spans="48:49" x14ac:dyDescent="0.2">
      <c r="AV614" s="4"/>
      <c r="AW614" s="4"/>
    </row>
    <row r="615" spans="48:49" x14ac:dyDescent="0.2">
      <c r="AV615" s="4"/>
      <c r="AW615" s="4"/>
    </row>
    <row r="616" spans="48:49" x14ac:dyDescent="0.2">
      <c r="AV616" s="4"/>
      <c r="AW616" s="4"/>
    </row>
    <row r="617" spans="48:49" x14ac:dyDescent="0.2">
      <c r="AV617" s="4"/>
      <c r="AW617" s="4"/>
    </row>
    <row r="618" spans="48:49" x14ac:dyDescent="0.2">
      <c r="AV618" s="4"/>
      <c r="AW618" s="4"/>
    </row>
  </sheetData>
  <autoFilter ref="A12:BE395"/>
  <sortState ref="A13:BE395">
    <sortCondition ref="C13:C395"/>
  </sortState>
  <mergeCells count="2">
    <mergeCell ref="D4:Y4"/>
    <mergeCell ref="Z4:AT4"/>
  </mergeCells>
  <phoneticPr fontId="2" type="noConversion"/>
  <conditionalFormatting sqref="AS396:AT397">
    <cfRule type="cellIs" dxfId="0" priority="8" stopIfTrue="1" operator="lessThan">
      <formula>-0.069</formula>
    </cfRule>
  </conditionalFormatting>
  <pageMargins left="0.75" right="0.75" top="1" bottom="1" header="0.5" footer="0.5"/>
  <pageSetup paperSize="8" scale="44" orientation="landscape" r:id="rId1"/>
  <headerFooter alignWithMargins="0"/>
  <colBreaks count="1" manualBreakCount="1">
    <brk id="25" max="40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11"/>
  <sheetViews>
    <sheetView workbookViewId="0">
      <selection activeCell="C44" sqref="C44"/>
    </sheetView>
  </sheetViews>
  <sheetFormatPr defaultRowHeight="12.75" x14ac:dyDescent="0.2"/>
  <sheetData>
    <row r="1" spans="1:10" x14ac:dyDescent="0.2">
      <c r="A1" t="s">
        <v>1406</v>
      </c>
      <c r="B1" t="s">
        <v>1407</v>
      </c>
      <c r="C1" t="s">
        <v>1406</v>
      </c>
      <c r="D1" t="s">
        <v>1408</v>
      </c>
      <c r="E1" t="s">
        <v>1409</v>
      </c>
      <c r="F1" t="s">
        <v>1406</v>
      </c>
      <c r="I1" t="s">
        <v>2103</v>
      </c>
      <c r="J1" t="s">
        <v>2102</v>
      </c>
    </row>
    <row r="2" spans="1:10" x14ac:dyDescent="0.2">
      <c r="A2" t="s">
        <v>1410</v>
      </c>
      <c r="B2" t="s">
        <v>1411</v>
      </c>
      <c r="C2" t="s">
        <v>1410</v>
      </c>
      <c r="D2" t="s">
        <v>1412</v>
      </c>
      <c r="E2" t="s">
        <v>1413</v>
      </c>
      <c r="F2" t="s">
        <v>1410</v>
      </c>
      <c r="I2" t="s">
        <v>633</v>
      </c>
      <c r="J2" t="s">
        <v>358</v>
      </c>
    </row>
    <row r="3" spans="1:10" x14ac:dyDescent="0.2">
      <c r="A3" t="s">
        <v>1414</v>
      </c>
      <c r="B3" t="s">
        <v>1415</v>
      </c>
      <c r="C3" t="s">
        <v>1414</v>
      </c>
      <c r="D3" t="s">
        <v>1412</v>
      </c>
      <c r="E3" t="s">
        <v>1416</v>
      </c>
      <c r="F3" t="s">
        <v>1414</v>
      </c>
      <c r="I3" t="s">
        <v>1131</v>
      </c>
      <c r="J3" t="s">
        <v>1130</v>
      </c>
    </row>
    <row r="4" spans="1:10" x14ac:dyDescent="0.2">
      <c r="A4" t="s">
        <v>1417</v>
      </c>
      <c r="B4" t="s">
        <v>744</v>
      </c>
      <c r="C4" t="s">
        <v>1417</v>
      </c>
      <c r="D4" t="s">
        <v>1412</v>
      </c>
      <c r="E4" t="s">
        <v>745</v>
      </c>
      <c r="F4" t="s">
        <v>1417</v>
      </c>
      <c r="I4" t="s">
        <v>1134</v>
      </c>
      <c r="J4" t="s">
        <v>1133</v>
      </c>
    </row>
    <row r="5" spans="1:10" x14ac:dyDescent="0.2">
      <c r="A5" t="s">
        <v>746</v>
      </c>
      <c r="B5" t="s">
        <v>747</v>
      </c>
      <c r="C5" t="s">
        <v>746</v>
      </c>
      <c r="D5" t="s">
        <v>1412</v>
      </c>
      <c r="E5" t="s">
        <v>748</v>
      </c>
      <c r="F5" t="s">
        <v>746</v>
      </c>
      <c r="I5" t="s">
        <v>1136</v>
      </c>
      <c r="J5" t="s">
        <v>1135</v>
      </c>
    </row>
    <row r="6" spans="1:10" x14ac:dyDescent="0.2">
      <c r="A6" t="s">
        <v>749</v>
      </c>
      <c r="B6" t="s">
        <v>750</v>
      </c>
      <c r="C6" t="s">
        <v>749</v>
      </c>
      <c r="D6" t="s">
        <v>1412</v>
      </c>
      <c r="E6" t="s">
        <v>751</v>
      </c>
      <c r="F6" t="s">
        <v>749</v>
      </c>
      <c r="I6" t="s">
        <v>1138</v>
      </c>
      <c r="J6" t="s">
        <v>1137</v>
      </c>
    </row>
    <row r="7" spans="1:10" x14ac:dyDescent="0.2">
      <c r="A7" t="s">
        <v>752</v>
      </c>
      <c r="B7" t="s">
        <v>753</v>
      </c>
      <c r="C7" t="s">
        <v>752</v>
      </c>
      <c r="D7" t="s">
        <v>1412</v>
      </c>
      <c r="E7" t="s">
        <v>754</v>
      </c>
      <c r="F7" t="s">
        <v>752</v>
      </c>
      <c r="I7" t="s">
        <v>1140</v>
      </c>
      <c r="J7" t="s">
        <v>1139</v>
      </c>
    </row>
    <row r="8" spans="1:10" x14ac:dyDescent="0.2">
      <c r="A8" t="s">
        <v>755</v>
      </c>
      <c r="B8" t="s">
        <v>756</v>
      </c>
      <c r="C8" t="s">
        <v>755</v>
      </c>
      <c r="D8" t="s">
        <v>1412</v>
      </c>
      <c r="E8" t="s">
        <v>757</v>
      </c>
      <c r="F8" t="s">
        <v>755</v>
      </c>
      <c r="I8" t="s">
        <v>1142</v>
      </c>
      <c r="J8" t="s">
        <v>1141</v>
      </c>
    </row>
    <row r="9" spans="1:10" x14ac:dyDescent="0.2">
      <c r="A9" t="s">
        <v>758</v>
      </c>
      <c r="B9" t="s">
        <v>759</v>
      </c>
      <c r="C9" t="s">
        <v>758</v>
      </c>
      <c r="D9" t="s">
        <v>1412</v>
      </c>
      <c r="E9" t="s">
        <v>760</v>
      </c>
      <c r="F9" t="s">
        <v>758</v>
      </c>
      <c r="I9" t="s">
        <v>1080</v>
      </c>
      <c r="J9" t="s">
        <v>1079</v>
      </c>
    </row>
    <row r="10" spans="1:10" x14ac:dyDescent="0.2">
      <c r="A10" t="s">
        <v>761</v>
      </c>
      <c r="B10" t="s">
        <v>762</v>
      </c>
      <c r="C10" t="s">
        <v>761</v>
      </c>
      <c r="D10" t="s">
        <v>1412</v>
      </c>
      <c r="E10" t="s">
        <v>763</v>
      </c>
      <c r="F10" t="s">
        <v>761</v>
      </c>
      <c r="I10" t="s">
        <v>1144</v>
      </c>
      <c r="J10" t="s">
        <v>1143</v>
      </c>
    </row>
    <row r="11" spans="1:10" x14ac:dyDescent="0.2">
      <c r="A11" t="s">
        <v>764</v>
      </c>
      <c r="B11" t="s">
        <v>765</v>
      </c>
      <c r="C11" t="s">
        <v>764</v>
      </c>
      <c r="D11" t="s">
        <v>1412</v>
      </c>
      <c r="E11" t="s">
        <v>766</v>
      </c>
      <c r="F11" t="s">
        <v>764</v>
      </c>
      <c r="I11" t="s">
        <v>1146</v>
      </c>
      <c r="J11" t="s">
        <v>1145</v>
      </c>
    </row>
    <row r="12" spans="1:10" x14ac:dyDescent="0.2">
      <c r="A12" t="s">
        <v>767</v>
      </c>
      <c r="B12" t="s">
        <v>768</v>
      </c>
      <c r="C12" t="s">
        <v>767</v>
      </c>
      <c r="D12" t="s">
        <v>1412</v>
      </c>
      <c r="E12" t="s">
        <v>769</v>
      </c>
      <c r="F12" t="s">
        <v>767</v>
      </c>
      <c r="I12" t="s">
        <v>1148</v>
      </c>
      <c r="J12" t="s">
        <v>1147</v>
      </c>
    </row>
    <row r="13" spans="1:10" x14ac:dyDescent="0.2">
      <c r="A13" t="s">
        <v>770</v>
      </c>
      <c r="B13" t="s">
        <v>771</v>
      </c>
      <c r="C13" t="s">
        <v>770</v>
      </c>
      <c r="D13" t="s">
        <v>1412</v>
      </c>
      <c r="E13" t="s">
        <v>772</v>
      </c>
      <c r="F13" t="s">
        <v>770</v>
      </c>
      <c r="I13" t="s">
        <v>1151</v>
      </c>
      <c r="J13" t="s">
        <v>1150</v>
      </c>
    </row>
    <row r="14" spans="1:10" x14ac:dyDescent="0.2">
      <c r="A14" t="s">
        <v>773</v>
      </c>
      <c r="B14" t="s">
        <v>774</v>
      </c>
      <c r="C14" t="s">
        <v>773</v>
      </c>
      <c r="D14" t="s">
        <v>1412</v>
      </c>
      <c r="E14" t="s">
        <v>775</v>
      </c>
      <c r="F14" t="s">
        <v>773</v>
      </c>
      <c r="I14" t="s">
        <v>1153</v>
      </c>
      <c r="J14" t="s">
        <v>1152</v>
      </c>
    </row>
    <row r="15" spans="1:10" x14ac:dyDescent="0.2">
      <c r="A15" t="s">
        <v>776</v>
      </c>
      <c r="B15" t="s">
        <v>777</v>
      </c>
      <c r="C15" t="s">
        <v>776</v>
      </c>
      <c r="D15" t="s">
        <v>1412</v>
      </c>
      <c r="E15" t="s">
        <v>778</v>
      </c>
      <c r="F15" t="s">
        <v>776</v>
      </c>
      <c r="I15" t="s">
        <v>1156</v>
      </c>
      <c r="J15" t="s">
        <v>1155</v>
      </c>
    </row>
    <row r="16" spans="1:10" x14ac:dyDescent="0.2">
      <c r="A16" t="s">
        <v>779</v>
      </c>
      <c r="B16" t="s">
        <v>780</v>
      </c>
      <c r="C16" t="s">
        <v>779</v>
      </c>
      <c r="D16" t="s">
        <v>1412</v>
      </c>
      <c r="E16" t="s">
        <v>781</v>
      </c>
      <c r="F16" t="s">
        <v>779</v>
      </c>
      <c r="I16" t="s">
        <v>1158</v>
      </c>
      <c r="J16" t="s">
        <v>1157</v>
      </c>
    </row>
    <row r="17" spans="1:10" x14ac:dyDescent="0.2">
      <c r="A17" t="s">
        <v>782</v>
      </c>
      <c r="B17" t="s">
        <v>783</v>
      </c>
      <c r="C17" t="s">
        <v>782</v>
      </c>
      <c r="D17" t="s">
        <v>1412</v>
      </c>
      <c r="E17" t="s">
        <v>784</v>
      </c>
      <c r="F17" t="s">
        <v>782</v>
      </c>
      <c r="I17" t="s">
        <v>1160</v>
      </c>
      <c r="J17" t="s">
        <v>1159</v>
      </c>
    </row>
    <row r="18" spans="1:10" x14ac:dyDescent="0.2">
      <c r="A18" t="s">
        <v>1143</v>
      </c>
      <c r="B18" t="s">
        <v>292</v>
      </c>
      <c r="C18" t="s">
        <v>1143</v>
      </c>
      <c r="D18" t="s">
        <v>1132</v>
      </c>
      <c r="E18" t="s">
        <v>1144</v>
      </c>
      <c r="F18" t="s">
        <v>1143</v>
      </c>
      <c r="I18" t="s">
        <v>1162</v>
      </c>
      <c r="J18" t="s">
        <v>1161</v>
      </c>
    </row>
    <row r="19" spans="1:10" x14ac:dyDescent="0.2">
      <c r="A19" t="s">
        <v>463</v>
      </c>
      <c r="B19" t="s">
        <v>1957</v>
      </c>
      <c r="C19" t="s">
        <v>463</v>
      </c>
      <c r="D19" t="s">
        <v>1132</v>
      </c>
      <c r="E19" t="s">
        <v>464</v>
      </c>
      <c r="F19" t="s">
        <v>463</v>
      </c>
      <c r="I19" t="s">
        <v>1164</v>
      </c>
      <c r="J19" t="s">
        <v>1163</v>
      </c>
    </row>
    <row r="20" spans="1:10" x14ac:dyDescent="0.2">
      <c r="A20" t="s">
        <v>1254</v>
      </c>
      <c r="B20" t="s">
        <v>1869</v>
      </c>
      <c r="C20" t="s">
        <v>1254</v>
      </c>
      <c r="D20" t="s">
        <v>1132</v>
      </c>
      <c r="E20" t="s">
        <v>1255</v>
      </c>
      <c r="F20" t="s">
        <v>1254</v>
      </c>
      <c r="I20" t="s">
        <v>1167</v>
      </c>
      <c r="J20" t="s">
        <v>1166</v>
      </c>
    </row>
    <row r="21" spans="1:10" x14ac:dyDescent="0.2">
      <c r="A21" t="s">
        <v>785</v>
      </c>
      <c r="B21" t="s">
        <v>786</v>
      </c>
      <c r="C21" t="s">
        <v>785</v>
      </c>
      <c r="D21" t="s">
        <v>1412</v>
      </c>
      <c r="E21" t="s">
        <v>787</v>
      </c>
      <c r="F21" t="s">
        <v>785</v>
      </c>
      <c r="I21" t="s">
        <v>1089</v>
      </c>
      <c r="J21" t="s">
        <v>1088</v>
      </c>
    </row>
    <row r="22" spans="1:10" x14ac:dyDescent="0.2">
      <c r="A22" t="s">
        <v>1070</v>
      </c>
      <c r="B22" t="s">
        <v>629</v>
      </c>
      <c r="C22" t="s">
        <v>1070</v>
      </c>
      <c r="D22" t="s">
        <v>1132</v>
      </c>
      <c r="E22" t="s">
        <v>1071</v>
      </c>
      <c r="F22" t="s">
        <v>1070</v>
      </c>
      <c r="I22" t="s">
        <v>1109</v>
      </c>
      <c r="J22" t="s">
        <v>1108</v>
      </c>
    </row>
    <row r="23" spans="1:10" x14ac:dyDescent="0.2">
      <c r="A23" t="s">
        <v>1221</v>
      </c>
      <c r="B23" t="s">
        <v>1715</v>
      </c>
      <c r="C23" t="s">
        <v>1221</v>
      </c>
      <c r="D23" t="s">
        <v>1132</v>
      </c>
      <c r="E23" t="s">
        <v>1222</v>
      </c>
      <c r="F23" t="s">
        <v>1221</v>
      </c>
      <c r="I23" t="s">
        <v>1169</v>
      </c>
      <c r="J23" t="s">
        <v>1168</v>
      </c>
    </row>
    <row r="24" spans="1:10" x14ac:dyDescent="0.2">
      <c r="A24" t="s">
        <v>1016</v>
      </c>
      <c r="B24" t="s">
        <v>18</v>
      </c>
      <c r="C24" t="s">
        <v>1016</v>
      </c>
      <c r="D24" t="s">
        <v>1132</v>
      </c>
      <c r="E24" t="s">
        <v>1017</v>
      </c>
      <c r="F24" t="s">
        <v>1016</v>
      </c>
      <c r="I24" t="s">
        <v>1171</v>
      </c>
      <c r="J24" t="s">
        <v>1170</v>
      </c>
    </row>
    <row r="25" spans="1:10" x14ac:dyDescent="0.2">
      <c r="A25" t="s">
        <v>928</v>
      </c>
      <c r="B25" t="s">
        <v>42</v>
      </c>
      <c r="C25" t="s">
        <v>928</v>
      </c>
      <c r="D25" t="s">
        <v>1132</v>
      </c>
      <c r="E25" t="s">
        <v>929</v>
      </c>
      <c r="F25" t="s">
        <v>928</v>
      </c>
      <c r="I25" t="s">
        <v>1173</v>
      </c>
      <c r="J25" t="s">
        <v>1172</v>
      </c>
    </row>
    <row r="26" spans="1:10" x14ac:dyDescent="0.2">
      <c r="A26" t="s">
        <v>788</v>
      </c>
      <c r="B26" t="s">
        <v>789</v>
      </c>
      <c r="C26" t="s">
        <v>788</v>
      </c>
      <c r="D26" t="s">
        <v>1412</v>
      </c>
      <c r="E26" t="s">
        <v>790</v>
      </c>
      <c r="F26" t="s">
        <v>788</v>
      </c>
      <c r="I26" t="s">
        <v>1175</v>
      </c>
      <c r="J26" t="s">
        <v>1174</v>
      </c>
    </row>
    <row r="27" spans="1:10" x14ac:dyDescent="0.2">
      <c r="A27" t="s">
        <v>791</v>
      </c>
      <c r="B27" t="s">
        <v>792</v>
      </c>
      <c r="C27" t="s">
        <v>791</v>
      </c>
      <c r="D27" t="s">
        <v>1412</v>
      </c>
      <c r="E27" t="s">
        <v>731</v>
      </c>
      <c r="F27" t="s">
        <v>791</v>
      </c>
      <c r="I27" t="s">
        <v>1177</v>
      </c>
      <c r="J27" t="s">
        <v>1176</v>
      </c>
    </row>
    <row r="28" spans="1:10" x14ac:dyDescent="0.2">
      <c r="A28" t="s">
        <v>465</v>
      </c>
      <c r="B28" t="s">
        <v>1958</v>
      </c>
      <c r="C28" t="s">
        <v>465</v>
      </c>
      <c r="D28" t="s">
        <v>1132</v>
      </c>
      <c r="E28" t="s">
        <v>466</v>
      </c>
      <c r="F28" t="s">
        <v>465</v>
      </c>
      <c r="I28" t="s">
        <v>1179</v>
      </c>
      <c r="J28" t="s">
        <v>1178</v>
      </c>
    </row>
    <row r="29" spans="1:10" x14ac:dyDescent="0.2">
      <c r="A29" t="s">
        <v>732</v>
      </c>
      <c r="B29" t="s">
        <v>733</v>
      </c>
      <c r="C29" t="s">
        <v>732</v>
      </c>
      <c r="D29" t="s">
        <v>1412</v>
      </c>
      <c r="E29" t="s">
        <v>734</v>
      </c>
      <c r="F29" t="s">
        <v>732</v>
      </c>
      <c r="I29" t="s">
        <v>1181</v>
      </c>
      <c r="J29" t="s">
        <v>1180</v>
      </c>
    </row>
    <row r="30" spans="1:10" x14ac:dyDescent="0.2">
      <c r="A30" t="s">
        <v>735</v>
      </c>
      <c r="B30" t="s">
        <v>736</v>
      </c>
      <c r="C30" t="s">
        <v>735</v>
      </c>
      <c r="D30" t="s">
        <v>1412</v>
      </c>
      <c r="E30" t="s">
        <v>737</v>
      </c>
      <c r="F30" t="s">
        <v>735</v>
      </c>
      <c r="I30" t="s">
        <v>1183</v>
      </c>
      <c r="J30" t="s">
        <v>1182</v>
      </c>
    </row>
    <row r="31" spans="1:10" x14ac:dyDescent="0.2">
      <c r="A31" t="s">
        <v>738</v>
      </c>
      <c r="B31" t="s">
        <v>739</v>
      </c>
      <c r="C31" t="s">
        <v>738</v>
      </c>
      <c r="D31" t="s">
        <v>1412</v>
      </c>
      <c r="E31" t="s">
        <v>740</v>
      </c>
      <c r="F31" t="s">
        <v>738</v>
      </c>
      <c r="I31" t="s">
        <v>1185</v>
      </c>
      <c r="J31" t="s">
        <v>1184</v>
      </c>
    </row>
    <row r="32" spans="1:10" x14ac:dyDescent="0.2">
      <c r="A32" t="s">
        <v>741</v>
      </c>
      <c r="B32" t="s">
        <v>742</v>
      </c>
      <c r="C32" t="s">
        <v>741</v>
      </c>
      <c r="D32" t="s">
        <v>1412</v>
      </c>
      <c r="E32" t="s">
        <v>703</v>
      </c>
      <c r="F32" t="s">
        <v>741</v>
      </c>
      <c r="I32" t="s">
        <v>1187</v>
      </c>
      <c r="J32" t="s">
        <v>1186</v>
      </c>
    </row>
    <row r="33" spans="1:10" x14ac:dyDescent="0.2">
      <c r="A33" t="s">
        <v>704</v>
      </c>
      <c r="B33" t="s">
        <v>572</v>
      </c>
      <c r="C33" t="s">
        <v>704</v>
      </c>
      <c r="D33" t="s">
        <v>1412</v>
      </c>
      <c r="E33" t="s">
        <v>573</v>
      </c>
      <c r="F33" t="s">
        <v>704</v>
      </c>
      <c r="I33" t="s">
        <v>1189</v>
      </c>
      <c r="J33" t="s">
        <v>1188</v>
      </c>
    </row>
    <row r="34" spans="1:10" x14ac:dyDescent="0.2">
      <c r="A34" t="s">
        <v>574</v>
      </c>
      <c r="B34" t="s">
        <v>575</v>
      </c>
      <c r="C34" t="s">
        <v>574</v>
      </c>
      <c r="D34" t="s">
        <v>1412</v>
      </c>
      <c r="E34" t="s">
        <v>576</v>
      </c>
      <c r="F34" t="s">
        <v>574</v>
      </c>
      <c r="I34" t="s">
        <v>1191</v>
      </c>
      <c r="J34" t="s">
        <v>1190</v>
      </c>
    </row>
    <row r="35" spans="1:10" x14ac:dyDescent="0.2">
      <c r="A35" t="s">
        <v>577</v>
      </c>
      <c r="B35" t="s">
        <v>578</v>
      </c>
      <c r="C35" t="s">
        <v>577</v>
      </c>
      <c r="D35" t="s">
        <v>1412</v>
      </c>
      <c r="E35" t="s">
        <v>579</v>
      </c>
      <c r="F35" t="s">
        <v>577</v>
      </c>
      <c r="I35" t="s">
        <v>1193</v>
      </c>
      <c r="J35" t="s">
        <v>1192</v>
      </c>
    </row>
    <row r="36" spans="1:10" x14ac:dyDescent="0.2">
      <c r="A36" t="s">
        <v>580</v>
      </c>
      <c r="B36" t="s">
        <v>581</v>
      </c>
      <c r="C36" t="s">
        <v>580</v>
      </c>
      <c r="D36" t="s">
        <v>1412</v>
      </c>
      <c r="E36" t="s">
        <v>582</v>
      </c>
      <c r="F36" t="s">
        <v>580</v>
      </c>
      <c r="I36" t="s">
        <v>1195</v>
      </c>
      <c r="J36" t="s">
        <v>1194</v>
      </c>
    </row>
    <row r="37" spans="1:10" x14ac:dyDescent="0.2">
      <c r="A37" t="s">
        <v>583</v>
      </c>
      <c r="B37" t="s">
        <v>584</v>
      </c>
      <c r="C37" t="s">
        <v>583</v>
      </c>
      <c r="D37" t="s">
        <v>1412</v>
      </c>
      <c r="E37" t="s">
        <v>585</v>
      </c>
      <c r="F37" t="s">
        <v>583</v>
      </c>
      <c r="I37" t="s">
        <v>1197</v>
      </c>
      <c r="J37" t="s">
        <v>1196</v>
      </c>
    </row>
    <row r="38" spans="1:10" x14ac:dyDescent="0.2">
      <c r="A38" t="s">
        <v>586</v>
      </c>
      <c r="B38" t="s">
        <v>587</v>
      </c>
      <c r="C38" t="s">
        <v>586</v>
      </c>
      <c r="D38" t="s">
        <v>1412</v>
      </c>
      <c r="E38" t="s">
        <v>588</v>
      </c>
      <c r="F38" t="s">
        <v>586</v>
      </c>
      <c r="I38" t="s">
        <v>1199</v>
      </c>
      <c r="J38" t="s">
        <v>1198</v>
      </c>
    </row>
    <row r="39" spans="1:10" x14ac:dyDescent="0.2">
      <c r="A39" t="s">
        <v>589</v>
      </c>
      <c r="B39" t="s">
        <v>590</v>
      </c>
      <c r="C39" t="s">
        <v>589</v>
      </c>
      <c r="D39" t="s">
        <v>1412</v>
      </c>
      <c r="E39" t="s">
        <v>591</v>
      </c>
      <c r="F39" t="s">
        <v>589</v>
      </c>
      <c r="I39" t="s">
        <v>1201</v>
      </c>
      <c r="J39" t="s">
        <v>1200</v>
      </c>
    </row>
    <row r="40" spans="1:10" x14ac:dyDescent="0.2">
      <c r="A40" t="s">
        <v>592</v>
      </c>
      <c r="B40" t="s">
        <v>593</v>
      </c>
      <c r="C40" t="s">
        <v>592</v>
      </c>
      <c r="D40" t="s">
        <v>1412</v>
      </c>
      <c r="E40" t="s">
        <v>594</v>
      </c>
      <c r="F40" t="s">
        <v>592</v>
      </c>
      <c r="I40" t="s">
        <v>1203</v>
      </c>
      <c r="J40" t="s">
        <v>1202</v>
      </c>
    </row>
    <row r="41" spans="1:10" x14ac:dyDescent="0.2">
      <c r="A41" t="s">
        <v>595</v>
      </c>
      <c r="B41" t="s">
        <v>596</v>
      </c>
      <c r="C41" t="s">
        <v>595</v>
      </c>
      <c r="D41" t="s">
        <v>1412</v>
      </c>
      <c r="E41" t="s">
        <v>597</v>
      </c>
      <c r="F41" t="s">
        <v>595</v>
      </c>
      <c r="I41" t="s">
        <v>1205</v>
      </c>
      <c r="J41" t="s">
        <v>1204</v>
      </c>
    </row>
    <row r="42" spans="1:10" x14ac:dyDescent="0.2">
      <c r="A42" t="s">
        <v>598</v>
      </c>
      <c r="B42" t="s">
        <v>599</v>
      </c>
      <c r="C42" t="s">
        <v>598</v>
      </c>
      <c r="D42" t="s">
        <v>1412</v>
      </c>
      <c r="E42" t="s">
        <v>600</v>
      </c>
      <c r="F42" t="s">
        <v>598</v>
      </c>
      <c r="I42" t="s">
        <v>1207</v>
      </c>
      <c r="J42" t="s">
        <v>1206</v>
      </c>
    </row>
    <row r="43" spans="1:10" x14ac:dyDescent="0.2">
      <c r="A43" t="s">
        <v>601</v>
      </c>
      <c r="B43" t="s">
        <v>602</v>
      </c>
      <c r="C43" t="s">
        <v>601</v>
      </c>
      <c r="D43" t="s">
        <v>1412</v>
      </c>
      <c r="E43" t="s">
        <v>603</v>
      </c>
      <c r="F43" t="s">
        <v>601</v>
      </c>
      <c r="I43" t="s">
        <v>1209</v>
      </c>
      <c r="J43" t="s">
        <v>1208</v>
      </c>
    </row>
    <row r="44" spans="1:10" x14ac:dyDescent="0.2">
      <c r="A44" t="s">
        <v>604</v>
      </c>
      <c r="B44" t="s">
        <v>605</v>
      </c>
      <c r="C44" t="s">
        <v>604</v>
      </c>
      <c r="D44" t="s">
        <v>1412</v>
      </c>
      <c r="E44" t="s">
        <v>606</v>
      </c>
      <c r="F44" t="s">
        <v>604</v>
      </c>
      <c r="I44" t="s">
        <v>1211</v>
      </c>
      <c r="J44" t="s">
        <v>1210</v>
      </c>
    </row>
    <row r="45" spans="1:10" x14ac:dyDescent="0.2">
      <c r="A45" t="s">
        <v>607</v>
      </c>
      <c r="B45" t="s">
        <v>608</v>
      </c>
      <c r="C45" t="s">
        <v>607</v>
      </c>
      <c r="D45" t="s">
        <v>1412</v>
      </c>
      <c r="E45" t="s">
        <v>515</v>
      </c>
      <c r="F45" t="s">
        <v>607</v>
      </c>
      <c r="I45" t="s">
        <v>1213</v>
      </c>
      <c r="J45" t="s">
        <v>1212</v>
      </c>
    </row>
    <row r="46" spans="1:10" x14ac:dyDescent="0.2">
      <c r="A46" t="s">
        <v>516</v>
      </c>
      <c r="B46" t="s">
        <v>517</v>
      </c>
      <c r="C46" t="s">
        <v>516</v>
      </c>
      <c r="D46" t="s">
        <v>1412</v>
      </c>
      <c r="E46" t="s">
        <v>305</v>
      </c>
      <c r="F46" t="s">
        <v>516</v>
      </c>
      <c r="I46" t="s">
        <v>1091</v>
      </c>
      <c r="J46" t="s">
        <v>1090</v>
      </c>
    </row>
    <row r="47" spans="1:10" x14ac:dyDescent="0.2">
      <c r="A47" t="s">
        <v>1133</v>
      </c>
      <c r="B47" t="s">
        <v>285</v>
      </c>
      <c r="C47" t="s">
        <v>1133</v>
      </c>
      <c r="D47" t="s">
        <v>1132</v>
      </c>
      <c r="E47" t="s">
        <v>1134</v>
      </c>
      <c r="F47" t="s">
        <v>1133</v>
      </c>
      <c r="I47" t="s">
        <v>1216</v>
      </c>
      <c r="J47" t="s">
        <v>1215</v>
      </c>
    </row>
    <row r="48" spans="1:10" x14ac:dyDescent="0.2">
      <c r="A48" t="s">
        <v>1155</v>
      </c>
      <c r="B48" t="s">
        <v>297</v>
      </c>
      <c r="C48" t="s">
        <v>1155</v>
      </c>
      <c r="D48" t="s">
        <v>1132</v>
      </c>
      <c r="E48" t="s">
        <v>1156</v>
      </c>
      <c r="F48" t="s">
        <v>1155</v>
      </c>
      <c r="I48" t="s">
        <v>1218</v>
      </c>
      <c r="J48" t="s">
        <v>1217</v>
      </c>
    </row>
    <row r="49" spans="1:10" x14ac:dyDescent="0.2">
      <c r="A49" t="s">
        <v>1232</v>
      </c>
      <c r="B49" t="s">
        <v>1857</v>
      </c>
      <c r="C49" t="s">
        <v>1232</v>
      </c>
      <c r="D49" t="s">
        <v>1132</v>
      </c>
      <c r="E49" t="s">
        <v>1233</v>
      </c>
      <c r="F49" t="s">
        <v>1232</v>
      </c>
      <c r="I49" t="s">
        <v>1220</v>
      </c>
      <c r="J49" t="s">
        <v>1219</v>
      </c>
    </row>
    <row r="50" spans="1:10" x14ac:dyDescent="0.2">
      <c r="A50" t="s">
        <v>1265</v>
      </c>
      <c r="B50" t="s">
        <v>1876</v>
      </c>
      <c r="C50" t="s">
        <v>1265</v>
      </c>
      <c r="D50" t="s">
        <v>1132</v>
      </c>
      <c r="E50" t="s">
        <v>1266</v>
      </c>
      <c r="F50" t="s">
        <v>1265</v>
      </c>
      <c r="I50" t="s">
        <v>1222</v>
      </c>
      <c r="J50" t="s">
        <v>1221</v>
      </c>
    </row>
    <row r="51" spans="1:10" x14ac:dyDescent="0.2">
      <c r="A51" t="s">
        <v>910</v>
      </c>
      <c r="B51" t="s">
        <v>31</v>
      </c>
      <c r="C51" t="s">
        <v>910</v>
      </c>
      <c r="D51" t="s">
        <v>1132</v>
      </c>
      <c r="E51" t="s">
        <v>911</v>
      </c>
      <c r="F51" t="s">
        <v>910</v>
      </c>
      <c r="I51" t="s">
        <v>1224</v>
      </c>
      <c r="J51" t="s">
        <v>1223</v>
      </c>
    </row>
    <row r="52" spans="1:10" x14ac:dyDescent="0.2">
      <c r="A52" t="s">
        <v>477</v>
      </c>
      <c r="B52" t="s">
        <v>1964</v>
      </c>
      <c r="C52" t="s">
        <v>477</v>
      </c>
      <c r="D52" t="s">
        <v>1132</v>
      </c>
      <c r="E52" t="s">
        <v>478</v>
      </c>
      <c r="F52" t="s">
        <v>477</v>
      </c>
      <c r="I52" t="s">
        <v>1111</v>
      </c>
      <c r="J52" t="s">
        <v>1110</v>
      </c>
    </row>
    <row r="53" spans="1:10" x14ac:dyDescent="0.2">
      <c r="A53" t="s">
        <v>1135</v>
      </c>
      <c r="B53" t="s">
        <v>286</v>
      </c>
      <c r="C53" t="s">
        <v>1135</v>
      </c>
      <c r="D53" t="s">
        <v>1132</v>
      </c>
      <c r="E53" t="s">
        <v>1136</v>
      </c>
      <c r="F53" t="s">
        <v>1135</v>
      </c>
      <c r="I53" t="s">
        <v>1226</v>
      </c>
      <c r="J53" t="s">
        <v>1225</v>
      </c>
    </row>
    <row r="54" spans="1:10" x14ac:dyDescent="0.2">
      <c r="A54" t="s">
        <v>1178</v>
      </c>
      <c r="B54" t="s">
        <v>1693</v>
      </c>
      <c r="C54" t="s">
        <v>1178</v>
      </c>
      <c r="D54" t="s">
        <v>1132</v>
      </c>
      <c r="E54" t="s">
        <v>1179</v>
      </c>
      <c r="F54" t="s">
        <v>1178</v>
      </c>
      <c r="I54" t="s">
        <v>1229</v>
      </c>
      <c r="J54" t="s">
        <v>1228</v>
      </c>
    </row>
    <row r="55" spans="1:10" x14ac:dyDescent="0.2">
      <c r="A55" t="s">
        <v>1250</v>
      </c>
      <c r="B55" t="s">
        <v>1867</v>
      </c>
      <c r="C55" t="s">
        <v>1250</v>
      </c>
      <c r="D55" t="s">
        <v>1132</v>
      </c>
      <c r="E55" t="s">
        <v>1251</v>
      </c>
      <c r="F55" t="s">
        <v>1250</v>
      </c>
      <c r="I55" t="s">
        <v>1231</v>
      </c>
      <c r="J55" t="s">
        <v>1230</v>
      </c>
    </row>
    <row r="56" spans="1:10" x14ac:dyDescent="0.2">
      <c r="A56" t="s">
        <v>306</v>
      </c>
      <c r="B56" t="s">
        <v>307</v>
      </c>
      <c r="C56" t="s">
        <v>306</v>
      </c>
      <c r="D56" t="s">
        <v>1412</v>
      </c>
      <c r="E56" t="s">
        <v>308</v>
      </c>
      <c r="F56" t="s">
        <v>306</v>
      </c>
      <c r="I56" t="s">
        <v>1233</v>
      </c>
      <c r="J56" t="s">
        <v>1232</v>
      </c>
    </row>
    <row r="57" spans="1:10" x14ac:dyDescent="0.2">
      <c r="A57" t="s">
        <v>920</v>
      </c>
      <c r="B57" t="s">
        <v>36</v>
      </c>
      <c r="C57" t="s">
        <v>920</v>
      </c>
      <c r="D57" t="s">
        <v>1132</v>
      </c>
      <c r="E57" t="s">
        <v>921</v>
      </c>
      <c r="F57" t="s">
        <v>920</v>
      </c>
      <c r="I57" t="s">
        <v>1235</v>
      </c>
      <c r="J57" t="s">
        <v>1234</v>
      </c>
    </row>
    <row r="58" spans="1:10" x14ac:dyDescent="0.2">
      <c r="A58" t="s">
        <v>1513</v>
      </c>
      <c r="B58" t="s">
        <v>1893</v>
      </c>
      <c r="C58" t="s">
        <v>1513</v>
      </c>
      <c r="D58" t="s">
        <v>1132</v>
      </c>
      <c r="E58" t="s">
        <v>1514</v>
      </c>
      <c r="F58" t="s">
        <v>1513</v>
      </c>
      <c r="I58" t="s">
        <v>1237</v>
      </c>
      <c r="J58" t="s">
        <v>1236</v>
      </c>
    </row>
    <row r="59" spans="1:10" x14ac:dyDescent="0.2">
      <c r="A59" t="s">
        <v>1626</v>
      </c>
      <c r="B59" t="s">
        <v>2025</v>
      </c>
      <c r="C59" t="s">
        <v>1626</v>
      </c>
      <c r="D59" t="s">
        <v>1132</v>
      </c>
      <c r="E59" t="s">
        <v>1627</v>
      </c>
      <c r="F59" t="s">
        <v>1626</v>
      </c>
      <c r="I59" t="s">
        <v>1239</v>
      </c>
      <c r="J59" t="s">
        <v>1238</v>
      </c>
    </row>
    <row r="60" spans="1:10" x14ac:dyDescent="0.2">
      <c r="A60" t="s">
        <v>467</v>
      </c>
      <c r="B60" t="s">
        <v>1959</v>
      </c>
      <c r="C60" t="s">
        <v>467</v>
      </c>
      <c r="D60" t="s">
        <v>1132</v>
      </c>
      <c r="E60" t="s">
        <v>468</v>
      </c>
      <c r="F60" t="s">
        <v>467</v>
      </c>
      <c r="I60" t="s">
        <v>1241</v>
      </c>
      <c r="J60" t="s">
        <v>1240</v>
      </c>
    </row>
    <row r="61" spans="1:10" x14ac:dyDescent="0.2">
      <c r="A61" t="s">
        <v>1295</v>
      </c>
      <c r="B61" t="s">
        <v>1892</v>
      </c>
      <c r="C61" t="s">
        <v>1295</v>
      </c>
      <c r="D61" t="s">
        <v>1132</v>
      </c>
      <c r="E61" t="s">
        <v>1296</v>
      </c>
      <c r="F61" t="s">
        <v>1295</v>
      </c>
      <c r="I61" t="s">
        <v>1243</v>
      </c>
      <c r="J61" t="s">
        <v>1242</v>
      </c>
    </row>
    <row r="62" spans="1:10" x14ac:dyDescent="0.2">
      <c r="A62" t="s">
        <v>1018</v>
      </c>
      <c r="B62" t="s">
        <v>19</v>
      </c>
      <c r="C62" t="s">
        <v>1018</v>
      </c>
      <c r="D62" t="s">
        <v>1132</v>
      </c>
      <c r="E62" t="s">
        <v>1019</v>
      </c>
      <c r="F62" t="s">
        <v>1018</v>
      </c>
      <c r="I62" t="s">
        <v>1245</v>
      </c>
      <c r="J62" t="s">
        <v>1244</v>
      </c>
    </row>
    <row r="63" spans="1:10" x14ac:dyDescent="0.2">
      <c r="A63" t="s">
        <v>924</v>
      </c>
      <c r="B63" t="s">
        <v>40</v>
      </c>
      <c r="C63" t="s">
        <v>924</v>
      </c>
      <c r="D63" t="s">
        <v>1132</v>
      </c>
      <c r="E63" t="s">
        <v>925</v>
      </c>
      <c r="F63" t="s">
        <v>924</v>
      </c>
      <c r="I63" t="s">
        <v>1247</v>
      </c>
      <c r="J63" t="s">
        <v>1246</v>
      </c>
    </row>
    <row r="64" spans="1:10" x14ac:dyDescent="0.2">
      <c r="A64" t="s">
        <v>1622</v>
      </c>
      <c r="B64" t="s">
        <v>2023</v>
      </c>
      <c r="C64" t="s">
        <v>1622</v>
      </c>
      <c r="D64" t="s">
        <v>1132</v>
      </c>
      <c r="E64" t="s">
        <v>1623</v>
      </c>
      <c r="F64" t="s">
        <v>1622</v>
      </c>
      <c r="I64" t="s">
        <v>1113</v>
      </c>
      <c r="J64" t="s">
        <v>1112</v>
      </c>
    </row>
    <row r="65" spans="1:10" x14ac:dyDescent="0.2">
      <c r="A65" t="s">
        <v>309</v>
      </c>
      <c r="B65" t="s">
        <v>310</v>
      </c>
      <c r="C65" t="s">
        <v>309</v>
      </c>
      <c r="D65" t="s">
        <v>1412</v>
      </c>
      <c r="E65" t="s">
        <v>311</v>
      </c>
      <c r="F65" t="s">
        <v>309</v>
      </c>
      <c r="I65" t="s">
        <v>1249</v>
      </c>
      <c r="J65" t="s">
        <v>1248</v>
      </c>
    </row>
    <row r="66" spans="1:10" x14ac:dyDescent="0.2">
      <c r="A66" t="s">
        <v>471</v>
      </c>
      <c r="B66" t="s">
        <v>1961</v>
      </c>
      <c r="C66" t="s">
        <v>471</v>
      </c>
      <c r="D66" t="s">
        <v>1132</v>
      </c>
      <c r="E66" t="s">
        <v>472</v>
      </c>
      <c r="F66" t="s">
        <v>471</v>
      </c>
      <c r="I66" t="s">
        <v>1251</v>
      </c>
      <c r="J66" t="s">
        <v>1250</v>
      </c>
    </row>
    <row r="67" spans="1:10" x14ac:dyDescent="0.2">
      <c r="A67" t="s">
        <v>1765</v>
      </c>
      <c r="B67" t="s">
        <v>2003</v>
      </c>
      <c r="C67" t="s">
        <v>1765</v>
      </c>
      <c r="D67" t="s">
        <v>1132</v>
      </c>
      <c r="E67" t="s">
        <v>1766</v>
      </c>
      <c r="F67" t="s">
        <v>1765</v>
      </c>
      <c r="I67" t="s">
        <v>1253</v>
      </c>
      <c r="J67" t="s">
        <v>1252</v>
      </c>
    </row>
    <row r="68" spans="1:10" x14ac:dyDescent="0.2">
      <c r="A68" t="s">
        <v>1598</v>
      </c>
      <c r="B68" t="s">
        <v>2011</v>
      </c>
      <c r="C68" t="s">
        <v>1598</v>
      </c>
      <c r="D68" t="s">
        <v>1132</v>
      </c>
      <c r="E68" t="s">
        <v>1599</v>
      </c>
      <c r="F68" t="s">
        <v>1598</v>
      </c>
      <c r="I68" t="s">
        <v>1255</v>
      </c>
      <c r="J68" t="s">
        <v>1254</v>
      </c>
    </row>
    <row r="69" spans="1:10" x14ac:dyDescent="0.2">
      <c r="A69" t="s">
        <v>312</v>
      </c>
      <c r="B69" t="s">
        <v>313</v>
      </c>
      <c r="C69" t="s">
        <v>312</v>
      </c>
      <c r="D69" t="s">
        <v>1412</v>
      </c>
      <c r="E69" t="s">
        <v>314</v>
      </c>
      <c r="F69" t="s">
        <v>312</v>
      </c>
      <c r="I69" t="s">
        <v>1257</v>
      </c>
      <c r="J69" t="s">
        <v>1256</v>
      </c>
    </row>
    <row r="70" spans="1:10" x14ac:dyDescent="0.2">
      <c r="A70" t="s">
        <v>1785</v>
      </c>
      <c r="B70" t="s">
        <v>379</v>
      </c>
      <c r="C70" t="s">
        <v>1785</v>
      </c>
      <c r="D70" t="s">
        <v>1132</v>
      </c>
      <c r="E70" t="s">
        <v>1786</v>
      </c>
      <c r="F70" t="s">
        <v>1785</v>
      </c>
      <c r="I70" t="s">
        <v>1259</v>
      </c>
      <c r="J70" t="s">
        <v>1258</v>
      </c>
    </row>
    <row r="71" spans="1:10" x14ac:dyDescent="0.2">
      <c r="A71" t="s">
        <v>271</v>
      </c>
      <c r="B71" t="s">
        <v>1033</v>
      </c>
      <c r="C71" t="s">
        <v>271</v>
      </c>
      <c r="D71" t="s">
        <v>1132</v>
      </c>
      <c r="E71" t="s">
        <v>272</v>
      </c>
      <c r="F71" t="s">
        <v>271</v>
      </c>
      <c r="I71" t="s">
        <v>1261</v>
      </c>
      <c r="J71" t="s">
        <v>1260</v>
      </c>
    </row>
    <row r="72" spans="1:10" x14ac:dyDescent="0.2">
      <c r="A72" t="s">
        <v>315</v>
      </c>
      <c r="B72" t="s">
        <v>316</v>
      </c>
      <c r="C72" t="s">
        <v>315</v>
      </c>
      <c r="D72" t="s">
        <v>1412</v>
      </c>
      <c r="E72" t="s">
        <v>317</v>
      </c>
      <c r="F72" t="s">
        <v>315</v>
      </c>
      <c r="I72" t="s">
        <v>1083</v>
      </c>
      <c r="J72" t="s">
        <v>1082</v>
      </c>
    </row>
    <row r="73" spans="1:10" x14ac:dyDescent="0.2">
      <c r="A73" t="s">
        <v>1258</v>
      </c>
      <c r="B73" t="s">
        <v>1871</v>
      </c>
      <c r="C73" t="s">
        <v>1258</v>
      </c>
      <c r="D73" t="s">
        <v>1132</v>
      </c>
      <c r="E73" t="s">
        <v>1259</v>
      </c>
      <c r="F73" t="s">
        <v>1258</v>
      </c>
      <c r="I73" t="s">
        <v>1264</v>
      </c>
      <c r="J73" t="s">
        <v>1263</v>
      </c>
    </row>
    <row r="74" spans="1:10" x14ac:dyDescent="0.2">
      <c r="A74" t="s">
        <v>1624</v>
      </c>
      <c r="B74" t="s">
        <v>2024</v>
      </c>
      <c r="C74" t="s">
        <v>1624</v>
      </c>
      <c r="D74" t="s">
        <v>1132</v>
      </c>
      <c r="E74" t="s">
        <v>1625</v>
      </c>
      <c r="F74" t="s">
        <v>1624</v>
      </c>
      <c r="I74" t="s">
        <v>1266</v>
      </c>
      <c r="J74" t="s">
        <v>1265</v>
      </c>
    </row>
    <row r="75" spans="1:10" x14ac:dyDescent="0.2">
      <c r="A75" t="s">
        <v>318</v>
      </c>
      <c r="B75" t="s">
        <v>319</v>
      </c>
      <c r="C75" t="s">
        <v>318</v>
      </c>
      <c r="D75" t="s">
        <v>1412</v>
      </c>
      <c r="E75" t="s">
        <v>320</v>
      </c>
      <c r="F75" t="s">
        <v>318</v>
      </c>
      <c r="I75" t="s">
        <v>1268</v>
      </c>
      <c r="J75" t="s">
        <v>1267</v>
      </c>
    </row>
    <row r="76" spans="1:10" x14ac:dyDescent="0.2">
      <c r="A76" t="s">
        <v>1682</v>
      </c>
      <c r="B76" t="s">
        <v>495</v>
      </c>
      <c r="C76" t="s">
        <v>1682</v>
      </c>
      <c r="D76" t="s">
        <v>1132</v>
      </c>
      <c r="E76" t="s">
        <v>1683</v>
      </c>
      <c r="F76" t="s">
        <v>1682</v>
      </c>
      <c r="I76" t="s">
        <v>1270</v>
      </c>
      <c r="J76" t="s">
        <v>1269</v>
      </c>
    </row>
    <row r="77" spans="1:10" x14ac:dyDescent="0.2">
      <c r="A77" t="s">
        <v>273</v>
      </c>
      <c r="B77" t="s">
        <v>1034</v>
      </c>
      <c r="C77" t="s">
        <v>273</v>
      </c>
      <c r="D77" t="s">
        <v>1132</v>
      </c>
      <c r="E77" t="s">
        <v>274</v>
      </c>
      <c r="F77" t="s">
        <v>273</v>
      </c>
      <c r="I77" t="s">
        <v>1272</v>
      </c>
      <c r="J77" t="s">
        <v>1271</v>
      </c>
    </row>
    <row r="78" spans="1:10" x14ac:dyDescent="0.2">
      <c r="A78" t="s">
        <v>840</v>
      </c>
      <c r="B78" t="s">
        <v>615</v>
      </c>
      <c r="C78" t="s">
        <v>840</v>
      </c>
      <c r="D78" t="s">
        <v>1132</v>
      </c>
      <c r="E78" t="s">
        <v>841</v>
      </c>
      <c r="F78" t="s">
        <v>840</v>
      </c>
      <c r="I78" t="s">
        <v>1274</v>
      </c>
      <c r="J78" t="s">
        <v>1273</v>
      </c>
    </row>
    <row r="79" spans="1:10" x14ac:dyDescent="0.2">
      <c r="A79" t="s">
        <v>1020</v>
      </c>
      <c r="B79" t="s">
        <v>20</v>
      </c>
      <c r="C79" t="s">
        <v>1020</v>
      </c>
      <c r="D79" t="s">
        <v>1132</v>
      </c>
      <c r="E79" t="s">
        <v>891</v>
      </c>
      <c r="F79" t="s">
        <v>1020</v>
      </c>
      <c r="I79" t="s">
        <v>1276</v>
      </c>
      <c r="J79" t="s">
        <v>1275</v>
      </c>
    </row>
    <row r="80" spans="1:10" x14ac:dyDescent="0.2">
      <c r="A80" t="s">
        <v>259</v>
      </c>
      <c r="B80" t="s">
        <v>260</v>
      </c>
      <c r="C80" t="s">
        <v>259</v>
      </c>
      <c r="D80" t="s">
        <v>1412</v>
      </c>
      <c r="E80" t="s">
        <v>649</v>
      </c>
      <c r="F80" t="s">
        <v>259</v>
      </c>
      <c r="I80" t="s">
        <v>1278</v>
      </c>
      <c r="J80" t="s">
        <v>1277</v>
      </c>
    </row>
    <row r="81" spans="1:10" x14ac:dyDescent="0.2">
      <c r="A81" t="s">
        <v>650</v>
      </c>
      <c r="B81" t="s">
        <v>651</v>
      </c>
      <c r="C81" t="s">
        <v>650</v>
      </c>
      <c r="D81" t="s">
        <v>1412</v>
      </c>
      <c r="E81" t="s">
        <v>652</v>
      </c>
      <c r="F81" t="s">
        <v>650</v>
      </c>
      <c r="I81" t="s">
        <v>1280</v>
      </c>
      <c r="J81" t="s">
        <v>1279</v>
      </c>
    </row>
    <row r="82" spans="1:10" x14ac:dyDescent="0.2">
      <c r="A82" t="s">
        <v>653</v>
      </c>
      <c r="B82" t="s">
        <v>654</v>
      </c>
      <c r="C82" t="s">
        <v>653</v>
      </c>
      <c r="D82" t="s">
        <v>1412</v>
      </c>
      <c r="E82" t="s">
        <v>655</v>
      </c>
      <c r="F82" t="s">
        <v>653</v>
      </c>
      <c r="I82" t="s">
        <v>1282</v>
      </c>
      <c r="J82" t="s">
        <v>1281</v>
      </c>
    </row>
    <row r="83" spans="1:10" x14ac:dyDescent="0.2">
      <c r="A83" t="s">
        <v>656</v>
      </c>
      <c r="B83" t="s">
        <v>657</v>
      </c>
      <c r="C83" t="s">
        <v>656</v>
      </c>
      <c r="D83" t="s">
        <v>1412</v>
      </c>
      <c r="E83" t="s">
        <v>658</v>
      </c>
      <c r="F83" t="s">
        <v>656</v>
      </c>
      <c r="I83" t="s">
        <v>1284</v>
      </c>
      <c r="J83" t="s">
        <v>1283</v>
      </c>
    </row>
    <row r="84" spans="1:10" x14ac:dyDescent="0.2">
      <c r="A84" t="s">
        <v>659</v>
      </c>
      <c r="B84" t="s">
        <v>660</v>
      </c>
      <c r="C84" t="s">
        <v>659</v>
      </c>
      <c r="D84" t="s">
        <v>1412</v>
      </c>
      <c r="E84" t="s">
        <v>661</v>
      </c>
      <c r="F84" t="s">
        <v>659</v>
      </c>
      <c r="I84" t="s">
        <v>1286</v>
      </c>
      <c r="J84" t="s">
        <v>1285</v>
      </c>
    </row>
    <row r="85" spans="1:10" x14ac:dyDescent="0.2">
      <c r="A85" t="s">
        <v>662</v>
      </c>
      <c r="B85" t="s">
        <v>663</v>
      </c>
      <c r="C85" t="s">
        <v>662</v>
      </c>
      <c r="D85" t="s">
        <v>1412</v>
      </c>
      <c r="E85" t="s">
        <v>664</v>
      </c>
      <c r="F85" t="s">
        <v>662</v>
      </c>
      <c r="I85" t="s">
        <v>1288</v>
      </c>
      <c r="J85" t="s">
        <v>1287</v>
      </c>
    </row>
    <row r="86" spans="1:10" x14ac:dyDescent="0.2">
      <c r="A86" t="s">
        <v>665</v>
      </c>
      <c r="B86" t="s">
        <v>666</v>
      </c>
      <c r="C86" t="s">
        <v>665</v>
      </c>
      <c r="D86" t="s">
        <v>1412</v>
      </c>
      <c r="E86" t="s">
        <v>667</v>
      </c>
      <c r="F86" t="s">
        <v>665</v>
      </c>
      <c r="I86" t="s">
        <v>1290</v>
      </c>
      <c r="J86" t="s">
        <v>1289</v>
      </c>
    </row>
    <row r="87" spans="1:10" x14ac:dyDescent="0.2">
      <c r="A87" t="s">
        <v>668</v>
      </c>
      <c r="B87" t="s">
        <v>669</v>
      </c>
      <c r="C87" t="s">
        <v>668</v>
      </c>
      <c r="D87" t="s">
        <v>1412</v>
      </c>
      <c r="E87" t="s">
        <v>670</v>
      </c>
      <c r="F87" t="s">
        <v>668</v>
      </c>
      <c r="I87" t="s">
        <v>1292</v>
      </c>
      <c r="J87" t="s">
        <v>1291</v>
      </c>
    </row>
    <row r="88" spans="1:10" x14ac:dyDescent="0.2">
      <c r="A88" t="s">
        <v>671</v>
      </c>
      <c r="B88" t="s">
        <v>672</v>
      </c>
      <c r="C88" t="s">
        <v>671</v>
      </c>
      <c r="D88" t="s">
        <v>1412</v>
      </c>
      <c r="E88" t="s">
        <v>673</v>
      </c>
      <c r="F88" t="s">
        <v>671</v>
      </c>
      <c r="I88" t="s">
        <v>1294</v>
      </c>
      <c r="J88" t="s">
        <v>1293</v>
      </c>
    </row>
    <row r="89" spans="1:10" x14ac:dyDescent="0.2">
      <c r="A89" t="s">
        <v>906</v>
      </c>
      <c r="B89" t="s">
        <v>29</v>
      </c>
      <c r="C89" t="s">
        <v>906</v>
      </c>
      <c r="D89" t="s">
        <v>1132</v>
      </c>
      <c r="E89" t="s">
        <v>907</v>
      </c>
      <c r="F89" t="s">
        <v>906</v>
      </c>
      <c r="I89" t="s">
        <v>1296</v>
      </c>
      <c r="J89" t="s">
        <v>1295</v>
      </c>
    </row>
    <row r="90" spans="1:10" x14ac:dyDescent="0.2">
      <c r="A90" t="s">
        <v>66</v>
      </c>
      <c r="B90" t="s">
        <v>1056</v>
      </c>
      <c r="C90" t="s">
        <v>66</v>
      </c>
      <c r="D90" t="s">
        <v>1132</v>
      </c>
      <c r="E90" t="s">
        <v>67</v>
      </c>
      <c r="F90" t="s">
        <v>66</v>
      </c>
      <c r="I90" t="s">
        <v>1093</v>
      </c>
      <c r="J90" t="s">
        <v>1092</v>
      </c>
    </row>
    <row r="91" spans="1:10" x14ac:dyDescent="0.2">
      <c r="A91" t="s">
        <v>674</v>
      </c>
      <c r="B91" t="s">
        <v>675</v>
      </c>
      <c r="C91" t="s">
        <v>674</v>
      </c>
      <c r="D91" t="s">
        <v>1412</v>
      </c>
      <c r="E91" t="s">
        <v>676</v>
      </c>
      <c r="F91" t="s">
        <v>674</v>
      </c>
      <c r="I91" t="s">
        <v>1298</v>
      </c>
      <c r="J91" t="s">
        <v>1297</v>
      </c>
    </row>
    <row r="92" spans="1:10" x14ac:dyDescent="0.2">
      <c r="A92" t="s">
        <v>1564</v>
      </c>
      <c r="B92" t="s">
        <v>1922</v>
      </c>
      <c r="C92" t="s">
        <v>1564</v>
      </c>
      <c r="D92" t="s">
        <v>1132</v>
      </c>
      <c r="E92" t="s">
        <v>1565</v>
      </c>
      <c r="F92" t="s">
        <v>1564</v>
      </c>
      <c r="I92" t="s">
        <v>1115</v>
      </c>
      <c r="J92" t="s">
        <v>1114</v>
      </c>
    </row>
    <row r="93" spans="1:10" x14ac:dyDescent="0.2">
      <c r="A93" t="s">
        <v>421</v>
      </c>
      <c r="B93" t="s">
        <v>507</v>
      </c>
      <c r="C93" t="s">
        <v>421</v>
      </c>
      <c r="D93" t="s">
        <v>1132</v>
      </c>
      <c r="E93" t="s">
        <v>422</v>
      </c>
      <c r="F93" t="s">
        <v>421</v>
      </c>
      <c r="I93" t="s">
        <v>1300</v>
      </c>
      <c r="J93" t="s">
        <v>1299</v>
      </c>
    </row>
    <row r="94" spans="1:10" x14ac:dyDescent="0.2">
      <c r="A94" t="s">
        <v>263</v>
      </c>
      <c r="B94" t="s">
        <v>1029</v>
      </c>
      <c r="C94" t="s">
        <v>263</v>
      </c>
      <c r="D94" t="s">
        <v>1132</v>
      </c>
      <c r="E94" t="s">
        <v>264</v>
      </c>
      <c r="F94" t="s">
        <v>263</v>
      </c>
      <c r="I94" t="s">
        <v>1007</v>
      </c>
      <c r="J94" t="s">
        <v>1301</v>
      </c>
    </row>
    <row r="95" spans="1:10" x14ac:dyDescent="0.2">
      <c r="A95" t="s">
        <v>1157</v>
      </c>
      <c r="B95" t="s">
        <v>298</v>
      </c>
      <c r="C95" t="s">
        <v>1157</v>
      </c>
      <c r="D95" t="s">
        <v>1132</v>
      </c>
      <c r="E95" t="s">
        <v>1158</v>
      </c>
      <c r="F95" t="s">
        <v>1157</v>
      </c>
      <c r="I95" t="s">
        <v>1095</v>
      </c>
      <c r="J95" t="s">
        <v>1094</v>
      </c>
    </row>
    <row r="96" spans="1:10" x14ac:dyDescent="0.2">
      <c r="A96" t="s">
        <v>1190</v>
      </c>
      <c r="B96" t="s">
        <v>1699</v>
      </c>
      <c r="C96" t="s">
        <v>1190</v>
      </c>
      <c r="D96" t="s">
        <v>1132</v>
      </c>
      <c r="E96" t="s">
        <v>1191</v>
      </c>
      <c r="F96" t="s">
        <v>1190</v>
      </c>
      <c r="I96" t="s">
        <v>1009</v>
      </c>
      <c r="J96" t="s">
        <v>1008</v>
      </c>
    </row>
    <row r="97" spans="1:10" x14ac:dyDescent="0.2">
      <c r="A97" t="s">
        <v>1196</v>
      </c>
      <c r="B97" t="s">
        <v>1702</v>
      </c>
      <c r="C97" t="s">
        <v>1196</v>
      </c>
      <c r="D97" t="s">
        <v>1132</v>
      </c>
      <c r="E97" t="s">
        <v>1197</v>
      </c>
      <c r="F97" t="s">
        <v>1196</v>
      </c>
      <c r="I97" t="s">
        <v>1011</v>
      </c>
      <c r="J97" t="s">
        <v>1010</v>
      </c>
    </row>
    <row r="98" spans="1:10" x14ac:dyDescent="0.2">
      <c r="A98" t="s">
        <v>1234</v>
      </c>
      <c r="B98" t="s">
        <v>1858</v>
      </c>
      <c r="C98" t="s">
        <v>1234</v>
      </c>
      <c r="D98" t="s">
        <v>1132</v>
      </c>
      <c r="E98" t="s">
        <v>1235</v>
      </c>
      <c r="F98" t="s">
        <v>1234</v>
      </c>
      <c r="I98" t="s">
        <v>1013</v>
      </c>
      <c r="J98" t="s">
        <v>1012</v>
      </c>
    </row>
    <row r="99" spans="1:10" x14ac:dyDescent="0.2">
      <c r="A99" t="s">
        <v>1240</v>
      </c>
      <c r="B99" t="s">
        <v>1861</v>
      </c>
      <c r="C99" t="s">
        <v>1240</v>
      </c>
      <c r="D99" t="s">
        <v>1132</v>
      </c>
      <c r="E99" t="s">
        <v>1241</v>
      </c>
      <c r="F99" t="s">
        <v>1240</v>
      </c>
      <c r="I99" t="s">
        <v>1097</v>
      </c>
      <c r="J99" t="s">
        <v>1096</v>
      </c>
    </row>
    <row r="100" spans="1:10" x14ac:dyDescent="0.2">
      <c r="A100" t="s">
        <v>1263</v>
      </c>
      <c r="B100" t="s">
        <v>1875</v>
      </c>
      <c r="C100" t="s">
        <v>1263</v>
      </c>
      <c r="D100" t="s">
        <v>1132</v>
      </c>
      <c r="E100" t="s">
        <v>1264</v>
      </c>
      <c r="F100" t="s">
        <v>1263</v>
      </c>
      <c r="I100" t="s">
        <v>1015</v>
      </c>
      <c r="J100" t="s">
        <v>1014</v>
      </c>
    </row>
    <row r="101" spans="1:10" x14ac:dyDescent="0.2">
      <c r="A101" t="s">
        <v>916</v>
      </c>
      <c r="B101" t="s">
        <v>34</v>
      </c>
      <c r="C101" t="s">
        <v>916</v>
      </c>
      <c r="D101" t="s">
        <v>1132</v>
      </c>
      <c r="E101" t="s">
        <v>917</v>
      </c>
      <c r="F101" t="s">
        <v>916</v>
      </c>
      <c r="I101" t="s">
        <v>1017</v>
      </c>
      <c r="J101" t="s">
        <v>1016</v>
      </c>
    </row>
    <row r="102" spans="1:10" x14ac:dyDescent="0.2">
      <c r="A102" t="s">
        <v>56</v>
      </c>
      <c r="B102" t="s">
        <v>1051</v>
      </c>
      <c r="C102" t="s">
        <v>56</v>
      </c>
      <c r="D102" t="s">
        <v>1132</v>
      </c>
      <c r="E102" t="s">
        <v>57</v>
      </c>
      <c r="F102" t="s">
        <v>56</v>
      </c>
      <c r="I102" t="s">
        <v>1019</v>
      </c>
      <c r="J102" t="s">
        <v>1018</v>
      </c>
    </row>
    <row r="103" spans="1:10" x14ac:dyDescent="0.2">
      <c r="A103" t="s">
        <v>1580</v>
      </c>
      <c r="B103" t="s">
        <v>1930</v>
      </c>
      <c r="C103" t="s">
        <v>1580</v>
      </c>
      <c r="D103" t="s">
        <v>1132</v>
      </c>
      <c r="E103" t="s">
        <v>1581</v>
      </c>
      <c r="F103" t="s">
        <v>1580</v>
      </c>
      <c r="I103" t="s">
        <v>891</v>
      </c>
      <c r="J103" t="s">
        <v>1020</v>
      </c>
    </row>
    <row r="104" spans="1:10" x14ac:dyDescent="0.2">
      <c r="A104" t="s">
        <v>417</v>
      </c>
      <c r="B104" t="s">
        <v>505</v>
      </c>
      <c r="C104" t="s">
        <v>417</v>
      </c>
      <c r="D104" t="s">
        <v>1132</v>
      </c>
      <c r="E104" t="s">
        <v>418</v>
      </c>
      <c r="F104" t="s">
        <v>417</v>
      </c>
      <c r="I104" t="s">
        <v>893</v>
      </c>
      <c r="J104" t="s">
        <v>892</v>
      </c>
    </row>
    <row r="105" spans="1:10" x14ac:dyDescent="0.2">
      <c r="A105" t="s">
        <v>677</v>
      </c>
      <c r="B105" t="s">
        <v>678</v>
      </c>
      <c r="C105" t="s">
        <v>677</v>
      </c>
      <c r="D105" t="s">
        <v>1412</v>
      </c>
      <c r="E105" t="s">
        <v>679</v>
      </c>
      <c r="F105" t="s">
        <v>677</v>
      </c>
      <c r="I105" t="s">
        <v>895</v>
      </c>
      <c r="J105" t="s">
        <v>894</v>
      </c>
    </row>
    <row r="106" spans="1:10" x14ac:dyDescent="0.2">
      <c r="A106" t="s">
        <v>1769</v>
      </c>
      <c r="B106" t="s">
        <v>2005</v>
      </c>
      <c r="C106" t="s">
        <v>1769</v>
      </c>
      <c r="D106" t="s">
        <v>1132</v>
      </c>
      <c r="E106" t="s">
        <v>1770</v>
      </c>
      <c r="F106" t="s">
        <v>1769</v>
      </c>
      <c r="I106" t="s">
        <v>897</v>
      </c>
      <c r="J106" t="s">
        <v>896</v>
      </c>
    </row>
    <row r="107" spans="1:10" x14ac:dyDescent="0.2">
      <c r="A107" t="s">
        <v>680</v>
      </c>
      <c r="B107" t="s">
        <v>681</v>
      </c>
      <c r="C107" t="s">
        <v>680</v>
      </c>
      <c r="D107" t="s">
        <v>1412</v>
      </c>
      <c r="E107" t="s">
        <v>682</v>
      </c>
      <c r="F107" t="s">
        <v>680</v>
      </c>
      <c r="I107" t="s">
        <v>899</v>
      </c>
      <c r="J107" t="s">
        <v>898</v>
      </c>
    </row>
    <row r="108" spans="1:10" x14ac:dyDescent="0.2">
      <c r="A108" t="s">
        <v>1795</v>
      </c>
      <c r="B108" t="s">
        <v>2082</v>
      </c>
      <c r="C108" t="s">
        <v>1795</v>
      </c>
      <c r="D108" t="s">
        <v>1132</v>
      </c>
      <c r="E108" t="s">
        <v>1796</v>
      </c>
      <c r="F108" t="s">
        <v>1795</v>
      </c>
      <c r="I108" t="s">
        <v>901</v>
      </c>
      <c r="J108" t="s">
        <v>900</v>
      </c>
    </row>
    <row r="109" spans="1:10" x14ac:dyDescent="0.2">
      <c r="A109" t="s">
        <v>1242</v>
      </c>
      <c r="B109" t="s">
        <v>1862</v>
      </c>
      <c r="C109" t="s">
        <v>1242</v>
      </c>
      <c r="D109" t="s">
        <v>1132</v>
      </c>
      <c r="E109" t="s">
        <v>1243</v>
      </c>
      <c r="F109" t="s">
        <v>1242</v>
      </c>
      <c r="I109" t="s">
        <v>903</v>
      </c>
      <c r="J109" t="s">
        <v>902</v>
      </c>
    </row>
    <row r="110" spans="1:10" x14ac:dyDescent="0.2">
      <c r="A110" t="s">
        <v>1271</v>
      </c>
      <c r="B110" t="s">
        <v>1879</v>
      </c>
      <c r="C110" t="s">
        <v>1271</v>
      </c>
      <c r="D110" t="s">
        <v>1132</v>
      </c>
      <c r="E110" t="s">
        <v>1272</v>
      </c>
      <c r="F110" t="s">
        <v>1271</v>
      </c>
      <c r="I110" t="s">
        <v>905</v>
      </c>
      <c r="J110" t="s">
        <v>904</v>
      </c>
    </row>
    <row r="111" spans="1:10" x14ac:dyDescent="0.2">
      <c r="A111" t="s">
        <v>932</v>
      </c>
      <c r="B111" t="s">
        <v>44</v>
      </c>
      <c r="C111" t="s">
        <v>932</v>
      </c>
      <c r="D111" t="s">
        <v>1132</v>
      </c>
      <c r="E111" t="s">
        <v>933</v>
      </c>
      <c r="F111" t="s">
        <v>932</v>
      </c>
      <c r="I111" t="s">
        <v>1099</v>
      </c>
      <c r="J111" t="s">
        <v>1098</v>
      </c>
    </row>
    <row r="112" spans="1:10" x14ac:dyDescent="0.2">
      <c r="A112" t="s">
        <v>942</v>
      </c>
      <c r="B112" t="s">
        <v>48</v>
      </c>
      <c r="C112" t="s">
        <v>942</v>
      </c>
      <c r="D112" t="s">
        <v>1132</v>
      </c>
      <c r="E112" t="s">
        <v>943</v>
      </c>
      <c r="F112" t="s">
        <v>942</v>
      </c>
      <c r="I112" t="s">
        <v>907</v>
      </c>
      <c r="J112" t="s">
        <v>906</v>
      </c>
    </row>
    <row r="113" spans="1:10" x14ac:dyDescent="0.2">
      <c r="A113" t="s">
        <v>1739</v>
      </c>
      <c r="B113" t="s">
        <v>1989</v>
      </c>
      <c r="C113" t="s">
        <v>1739</v>
      </c>
      <c r="D113" t="s">
        <v>1132</v>
      </c>
      <c r="E113" t="s">
        <v>1740</v>
      </c>
      <c r="F113" t="s">
        <v>1739</v>
      </c>
      <c r="I113" t="s">
        <v>909</v>
      </c>
      <c r="J113" t="s">
        <v>908</v>
      </c>
    </row>
    <row r="114" spans="1:10" x14ac:dyDescent="0.2">
      <c r="A114" t="s">
        <v>1773</v>
      </c>
      <c r="B114" t="s">
        <v>2007</v>
      </c>
      <c r="C114" t="s">
        <v>1773</v>
      </c>
      <c r="D114" t="s">
        <v>1132</v>
      </c>
      <c r="E114" t="s">
        <v>1774</v>
      </c>
      <c r="F114" t="s">
        <v>1773</v>
      </c>
      <c r="I114" t="s">
        <v>911</v>
      </c>
      <c r="J114" t="s">
        <v>910</v>
      </c>
    </row>
    <row r="115" spans="1:10" x14ac:dyDescent="0.2">
      <c r="A115" t="s">
        <v>1159</v>
      </c>
      <c r="B115" t="s">
        <v>299</v>
      </c>
      <c r="C115" t="s">
        <v>1159</v>
      </c>
      <c r="D115" t="s">
        <v>1132</v>
      </c>
      <c r="E115" t="s">
        <v>1160</v>
      </c>
      <c r="F115" t="s">
        <v>1159</v>
      </c>
      <c r="I115" t="s">
        <v>913</v>
      </c>
      <c r="J115" t="s">
        <v>912</v>
      </c>
    </row>
    <row r="116" spans="1:10" x14ac:dyDescent="0.2">
      <c r="A116" t="s">
        <v>892</v>
      </c>
      <c r="B116" t="s">
        <v>21</v>
      </c>
      <c r="C116" t="s">
        <v>892</v>
      </c>
      <c r="D116" t="s">
        <v>1132</v>
      </c>
      <c r="E116" t="s">
        <v>893</v>
      </c>
      <c r="F116" t="s">
        <v>892</v>
      </c>
      <c r="I116" t="s">
        <v>915</v>
      </c>
      <c r="J116" t="s">
        <v>914</v>
      </c>
    </row>
    <row r="117" spans="1:10" x14ac:dyDescent="0.2">
      <c r="A117" t="s">
        <v>908</v>
      </c>
      <c r="B117" t="s">
        <v>30</v>
      </c>
      <c r="C117" t="s">
        <v>908</v>
      </c>
      <c r="D117" t="s">
        <v>1132</v>
      </c>
      <c r="E117" t="s">
        <v>909</v>
      </c>
      <c r="F117" t="s">
        <v>908</v>
      </c>
      <c r="I117" t="s">
        <v>917</v>
      </c>
      <c r="J117" t="s">
        <v>916</v>
      </c>
    </row>
    <row r="118" spans="1:10" x14ac:dyDescent="0.2">
      <c r="A118" t="s">
        <v>926</v>
      </c>
      <c r="B118" t="s">
        <v>41</v>
      </c>
      <c r="C118" t="s">
        <v>926</v>
      </c>
      <c r="D118" t="s">
        <v>1132</v>
      </c>
      <c r="E118" t="s">
        <v>927</v>
      </c>
      <c r="F118" t="s">
        <v>926</v>
      </c>
      <c r="I118" t="s">
        <v>919</v>
      </c>
      <c r="J118" t="s">
        <v>918</v>
      </c>
    </row>
    <row r="119" spans="1:10" x14ac:dyDescent="0.2">
      <c r="A119" t="s">
        <v>946</v>
      </c>
      <c r="B119" t="s">
        <v>2074</v>
      </c>
      <c r="C119" t="s">
        <v>946</v>
      </c>
      <c r="D119" t="s">
        <v>1132</v>
      </c>
      <c r="E119" t="s">
        <v>947</v>
      </c>
      <c r="F119" t="s">
        <v>946</v>
      </c>
      <c r="I119" t="s">
        <v>921</v>
      </c>
      <c r="J119" t="s">
        <v>920</v>
      </c>
    </row>
    <row r="120" spans="1:10" x14ac:dyDescent="0.2">
      <c r="A120" t="s">
        <v>62</v>
      </c>
      <c r="B120" t="s">
        <v>1054</v>
      </c>
      <c r="C120" t="s">
        <v>62</v>
      </c>
      <c r="D120" t="s">
        <v>1132</v>
      </c>
      <c r="E120" t="s">
        <v>63</v>
      </c>
      <c r="F120" t="s">
        <v>62</v>
      </c>
      <c r="I120" t="s">
        <v>923</v>
      </c>
      <c r="J120" t="s">
        <v>922</v>
      </c>
    </row>
    <row r="121" spans="1:10" x14ac:dyDescent="0.2">
      <c r="A121" t="s">
        <v>68</v>
      </c>
      <c r="B121" t="s">
        <v>1057</v>
      </c>
      <c r="C121" t="s">
        <v>68</v>
      </c>
      <c r="D121" t="s">
        <v>1132</v>
      </c>
      <c r="E121" t="s">
        <v>69</v>
      </c>
      <c r="F121" t="s">
        <v>68</v>
      </c>
      <c r="I121" t="s">
        <v>1117</v>
      </c>
      <c r="J121" t="s">
        <v>1116</v>
      </c>
    </row>
    <row r="122" spans="1:10" x14ac:dyDescent="0.2">
      <c r="A122" t="s">
        <v>1610</v>
      </c>
      <c r="B122" t="s">
        <v>2017</v>
      </c>
      <c r="C122" t="s">
        <v>1610</v>
      </c>
      <c r="D122" t="s">
        <v>1132</v>
      </c>
      <c r="E122" t="s">
        <v>1611</v>
      </c>
      <c r="F122" t="s">
        <v>1610</v>
      </c>
      <c r="I122" t="s">
        <v>925</v>
      </c>
      <c r="J122" t="s">
        <v>924</v>
      </c>
    </row>
    <row r="123" spans="1:10" x14ac:dyDescent="0.2">
      <c r="A123" t="s">
        <v>683</v>
      </c>
      <c r="B123" t="s">
        <v>684</v>
      </c>
      <c r="C123" t="s">
        <v>683</v>
      </c>
      <c r="D123" t="s">
        <v>1412</v>
      </c>
      <c r="E123" t="s">
        <v>685</v>
      </c>
      <c r="F123" t="s">
        <v>683</v>
      </c>
      <c r="I123" t="s">
        <v>927</v>
      </c>
      <c r="J123" t="s">
        <v>926</v>
      </c>
    </row>
    <row r="124" spans="1:10" x14ac:dyDescent="0.2">
      <c r="A124" t="s">
        <v>431</v>
      </c>
      <c r="B124" t="s">
        <v>512</v>
      </c>
      <c r="C124" t="s">
        <v>431</v>
      </c>
      <c r="D124" t="s">
        <v>1132</v>
      </c>
      <c r="E124" t="s">
        <v>432</v>
      </c>
      <c r="F124" t="s">
        <v>431</v>
      </c>
      <c r="I124" t="s">
        <v>929</v>
      </c>
      <c r="J124" t="s">
        <v>928</v>
      </c>
    </row>
    <row r="125" spans="1:10" x14ac:dyDescent="0.2">
      <c r="A125" t="s">
        <v>686</v>
      </c>
      <c r="B125" t="s">
        <v>687</v>
      </c>
      <c r="C125" t="s">
        <v>686</v>
      </c>
      <c r="D125" t="s">
        <v>1412</v>
      </c>
      <c r="E125" t="s">
        <v>688</v>
      </c>
      <c r="F125" t="s">
        <v>686</v>
      </c>
      <c r="I125" t="s">
        <v>931</v>
      </c>
      <c r="J125" t="s">
        <v>930</v>
      </c>
    </row>
    <row r="126" spans="1:10" x14ac:dyDescent="0.2">
      <c r="A126" t="s">
        <v>1771</v>
      </c>
      <c r="B126" t="s">
        <v>2006</v>
      </c>
      <c r="C126" t="s">
        <v>1771</v>
      </c>
      <c r="D126" t="s">
        <v>1132</v>
      </c>
      <c r="E126" t="s">
        <v>1772</v>
      </c>
      <c r="F126" t="s">
        <v>1771</v>
      </c>
      <c r="I126" t="s">
        <v>933</v>
      </c>
      <c r="J126" t="s">
        <v>932</v>
      </c>
    </row>
    <row r="127" spans="1:10" x14ac:dyDescent="0.2">
      <c r="A127" t="s">
        <v>846</v>
      </c>
      <c r="B127" t="s">
        <v>619</v>
      </c>
      <c r="C127" t="s">
        <v>846</v>
      </c>
      <c r="D127" t="s">
        <v>1132</v>
      </c>
      <c r="E127" t="s">
        <v>847</v>
      </c>
      <c r="F127" t="s">
        <v>846</v>
      </c>
      <c r="I127" t="s">
        <v>935</v>
      </c>
      <c r="J127" t="s">
        <v>934</v>
      </c>
    </row>
    <row r="128" spans="1:10" x14ac:dyDescent="0.2">
      <c r="A128" t="s">
        <v>1206</v>
      </c>
      <c r="B128" t="s">
        <v>1707</v>
      </c>
      <c r="C128" t="s">
        <v>1206</v>
      </c>
      <c r="D128" t="s">
        <v>1132</v>
      </c>
      <c r="E128" t="s">
        <v>1207</v>
      </c>
      <c r="F128" t="s">
        <v>1206</v>
      </c>
      <c r="I128" t="s">
        <v>939</v>
      </c>
      <c r="J128" t="s">
        <v>938</v>
      </c>
    </row>
    <row r="129" spans="1:10" x14ac:dyDescent="0.2">
      <c r="A129" t="s">
        <v>689</v>
      </c>
      <c r="B129" t="s">
        <v>690</v>
      </c>
      <c r="C129" t="s">
        <v>689</v>
      </c>
      <c r="D129" t="s">
        <v>1412</v>
      </c>
      <c r="E129" t="s">
        <v>691</v>
      </c>
      <c r="F129" t="s">
        <v>689</v>
      </c>
      <c r="I129" t="s">
        <v>941</v>
      </c>
      <c r="J129" t="s">
        <v>940</v>
      </c>
    </row>
    <row r="130" spans="1:10" x14ac:dyDescent="0.2">
      <c r="A130" t="s">
        <v>692</v>
      </c>
      <c r="B130" t="s">
        <v>693</v>
      </c>
      <c r="C130" t="s">
        <v>692</v>
      </c>
      <c r="D130" t="s">
        <v>1412</v>
      </c>
      <c r="E130" t="s">
        <v>694</v>
      </c>
      <c r="F130" t="s">
        <v>692</v>
      </c>
      <c r="I130" t="s">
        <v>943</v>
      </c>
      <c r="J130" t="s">
        <v>942</v>
      </c>
    </row>
    <row r="131" spans="1:10" x14ac:dyDescent="0.2">
      <c r="A131" t="s">
        <v>695</v>
      </c>
      <c r="B131" t="s">
        <v>696</v>
      </c>
      <c r="C131" t="s">
        <v>695</v>
      </c>
      <c r="D131" t="s">
        <v>1412</v>
      </c>
      <c r="E131" t="s">
        <v>697</v>
      </c>
      <c r="F131" t="s">
        <v>695</v>
      </c>
      <c r="I131" t="s">
        <v>945</v>
      </c>
      <c r="J131" t="s">
        <v>944</v>
      </c>
    </row>
    <row r="132" spans="1:10" x14ac:dyDescent="0.2">
      <c r="A132" t="s">
        <v>405</v>
      </c>
      <c r="B132" t="s">
        <v>499</v>
      </c>
      <c r="C132" t="s">
        <v>405</v>
      </c>
      <c r="D132" t="s">
        <v>1132</v>
      </c>
      <c r="E132" t="s">
        <v>406</v>
      </c>
      <c r="F132" t="s">
        <v>405</v>
      </c>
      <c r="I132" t="s">
        <v>947</v>
      </c>
      <c r="J132" t="s">
        <v>946</v>
      </c>
    </row>
    <row r="133" spans="1:10" x14ac:dyDescent="0.2">
      <c r="A133" t="s">
        <v>698</v>
      </c>
      <c r="B133" t="s">
        <v>699</v>
      </c>
      <c r="C133" t="s">
        <v>698</v>
      </c>
      <c r="D133" t="s">
        <v>1412</v>
      </c>
      <c r="E133" t="s">
        <v>700</v>
      </c>
      <c r="F133" t="s">
        <v>698</v>
      </c>
      <c r="I133" t="s">
        <v>949</v>
      </c>
      <c r="J133" t="s">
        <v>948</v>
      </c>
    </row>
    <row r="134" spans="1:10" x14ac:dyDescent="0.2">
      <c r="A134" t="s">
        <v>858</v>
      </c>
      <c r="B134" t="s">
        <v>625</v>
      </c>
      <c r="C134" t="s">
        <v>858</v>
      </c>
      <c r="D134" t="s">
        <v>1132</v>
      </c>
      <c r="E134" t="s">
        <v>859</v>
      </c>
      <c r="F134" t="s">
        <v>858</v>
      </c>
      <c r="I134" t="s">
        <v>951</v>
      </c>
      <c r="J134" t="s">
        <v>950</v>
      </c>
    </row>
    <row r="135" spans="1:10" x14ac:dyDescent="0.2">
      <c r="A135" t="s">
        <v>1068</v>
      </c>
      <c r="B135" t="s">
        <v>628</v>
      </c>
      <c r="C135" t="s">
        <v>1068</v>
      </c>
      <c r="D135" t="s">
        <v>1132</v>
      </c>
      <c r="E135" t="s">
        <v>1069</v>
      </c>
      <c r="F135" t="s">
        <v>1068</v>
      </c>
      <c r="I135" t="s">
        <v>1128</v>
      </c>
      <c r="J135" t="s">
        <v>936</v>
      </c>
    </row>
    <row r="136" spans="1:10" x14ac:dyDescent="0.2">
      <c r="A136" t="s">
        <v>1074</v>
      </c>
      <c r="B136" t="s">
        <v>631</v>
      </c>
      <c r="C136" t="s">
        <v>1074</v>
      </c>
      <c r="D136" t="s">
        <v>1132</v>
      </c>
      <c r="E136" t="s">
        <v>1075</v>
      </c>
      <c r="F136" t="s">
        <v>1074</v>
      </c>
      <c r="I136" t="s">
        <v>953</v>
      </c>
      <c r="J136" t="s">
        <v>952</v>
      </c>
    </row>
    <row r="137" spans="1:10" x14ac:dyDescent="0.2">
      <c r="A137" t="s">
        <v>1208</v>
      </c>
      <c r="B137" t="s">
        <v>1708</v>
      </c>
      <c r="C137" t="s">
        <v>1208</v>
      </c>
      <c r="D137" t="s">
        <v>1132</v>
      </c>
      <c r="E137" t="s">
        <v>1209</v>
      </c>
      <c r="F137" t="s">
        <v>1208</v>
      </c>
      <c r="I137" t="s">
        <v>956</v>
      </c>
      <c r="J137" t="s">
        <v>955</v>
      </c>
    </row>
    <row r="138" spans="1:10" x14ac:dyDescent="0.2">
      <c r="A138" t="s">
        <v>1283</v>
      </c>
      <c r="B138" t="s">
        <v>1885</v>
      </c>
      <c r="C138" t="s">
        <v>1283</v>
      </c>
      <c r="D138" t="s">
        <v>1132</v>
      </c>
      <c r="E138" t="s">
        <v>1284</v>
      </c>
      <c r="F138" t="s">
        <v>1283</v>
      </c>
      <c r="I138" t="s">
        <v>958</v>
      </c>
      <c r="J138" t="s">
        <v>957</v>
      </c>
    </row>
    <row r="139" spans="1:10" x14ac:dyDescent="0.2">
      <c r="A139" t="s">
        <v>894</v>
      </c>
      <c r="B139" t="s">
        <v>22</v>
      </c>
      <c r="C139" t="s">
        <v>894</v>
      </c>
      <c r="D139" t="s">
        <v>1132</v>
      </c>
      <c r="E139" t="s">
        <v>895</v>
      </c>
      <c r="F139" t="s">
        <v>894</v>
      </c>
      <c r="I139" t="s">
        <v>863</v>
      </c>
      <c r="J139" t="s">
        <v>862</v>
      </c>
    </row>
    <row r="140" spans="1:10" x14ac:dyDescent="0.2">
      <c r="A140" t="s">
        <v>1511</v>
      </c>
      <c r="B140" t="s">
        <v>1064</v>
      </c>
      <c r="C140" t="s">
        <v>1511</v>
      </c>
      <c r="D140" t="s">
        <v>1132</v>
      </c>
      <c r="E140" t="s">
        <v>1512</v>
      </c>
      <c r="F140" t="s">
        <v>1511</v>
      </c>
      <c r="I140" t="s">
        <v>865</v>
      </c>
      <c r="J140" t="s">
        <v>864</v>
      </c>
    </row>
    <row r="141" spans="1:10" x14ac:dyDescent="0.2">
      <c r="A141" t="s">
        <v>1630</v>
      </c>
      <c r="B141" t="s">
        <v>2027</v>
      </c>
      <c r="C141" t="s">
        <v>1630</v>
      </c>
      <c r="D141" t="s">
        <v>1132</v>
      </c>
      <c r="E141" t="s">
        <v>1631</v>
      </c>
      <c r="F141" t="s">
        <v>1630</v>
      </c>
      <c r="I141" t="s">
        <v>867</v>
      </c>
      <c r="J141" t="s">
        <v>866</v>
      </c>
    </row>
    <row r="142" spans="1:10" x14ac:dyDescent="0.2">
      <c r="A142" t="s">
        <v>186</v>
      </c>
      <c r="B142" t="s">
        <v>1977</v>
      </c>
      <c r="C142" t="s">
        <v>186</v>
      </c>
      <c r="D142" t="s">
        <v>1132</v>
      </c>
      <c r="E142" t="s">
        <v>187</v>
      </c>
      <c r="F142" t="s">
        <v>186</v>
      </c>
      <c r="I142" t="s">
        <v>869</v>
      </c>
      <c r="J142" t="s">
        <v>868</v>
      </c>
    </row>
    <row r="143" spans="1:10" x14ac:dyDescent="0.2">
      <c r="A143" t="s">
        <v>198</v>
      </c>
      <c r="B143" t="s">
        <v>1984</v>
      </c>
      <c r="C143" t="s">
        <v>198</v>
      </c>
      <c r="D143" t="s">
        <v>1132</v>
      </c>
      <c r="E143" t="s">
        <v>199</v>
      </c>
      <c r="F143" t="s">
        <v>198</v>
      </c>
      <c r="I143" t="s">
        <v>51</v>
      </c>
      <c r="J143" t="s">
        <v>50</v>
      </c>
    </row>
    <row r="144" spans="1:10" x14ac:dyDescent="0.2">
      <c r="A144" t="s">
        <v>1777</v>
      </c>
      <c r="B144" t="s">
        <v>375</v>
      </c>
      <c r="C144" t="s">
        <v>1777</v>
      </c>
      <c r="D144" t="s">
        <v>1132</v>
      </c>
      <c r="E144" t="s">
        <v>1778</v>
      </c>
      <c r="F144" t="s">
        <v>1777</v>
      </c>
      <c r="I144" t="s">
        <v>1101</v>
      </c>
      <c r="J144" t="s">
        <v>1100</v>
      </c>
    </row>
    <row r="145" spans="1:10" x14ac:dyDescent="0.2">
      <c r="A145" t="s">
        <v>1813</v>
      </c>
      <c r="B145" t="s">
        <v>1026</v>
      </c>
      <c r="C145" t="s">
        <v>1813</v>
      </c>
      <c r="D145" t="s">
        <v>1132</v>
      </c>
      <c r="E145" t="s">
        <v>1814</v>
      </c>
      <c r="F145" t="s">
        <v>1813</v>
      </c>
      <c r="I145" t="s">
        <v>53</v>
      </c>
      <c r="J145" t="s">
        <v>52</v>
      </c>
    </row>
    <row r="146" spans="1:10" x14ac:dyDescent="0.2">
      <c r="A146" t="s">
        <v>267</v>
      </c>
      <c r="B146" t="s">
        <v>1031</v>
      </c>
      <c r="C146" t="s">
        <v>267</v>
      </c>
      <c r="D146" t="s">
        <v>1132</v>
      </c>
      <c r="E146" t="s">
        <v>268</v>
      </c>
      <c r="F146" t="s">
        <v>267</v>
      </c>
      <c r="I146" t="s">
        <v>55</v>
      </c>
      <c r="J146" t="s">
        <v>54</v>
      </c>
    </row>
    <row r="147" spans="1:10" x14ac:dyDescent="0.2">
      <c r="A147" t="s">
        <v>701</v>
      </c>
      <c r="B147" t="s">
        <v>702</v>
      </c>
      <c r="C147" t="s">
        <v>701</v>
      </c>
      <c r="D147" t="s">
        <v>1412</v>
      </c>
      <c r="E147" t="s">
        <v>707</v>
      </c>
      <c r="F147" t="s">
        <v>701</v>
      </c>
      <c r="I147" t="s">
        <v>57</v>
      </c>
      <c r="J147" t="s">
        <v>56</v>
      </c>
    </row>
    <row r="148" spans="1:10" x14ac:dyDescent="0.2">
      <c r="A148" t="s">
        <v>708</v>
      </c>
      <c r="B148" t="s">
        <v>709</v>
      </c>
      <c r="C148" t="s">
        <v>708</v>
      </c>
      <c r="D148" t="s">
        <v>1412</v>
      </c>
      <c r="E148" t="s">
        <v>710</v>
      </c>
      <c r="F148" t="s">
        <v>708</v>
      </c>
      <c r="I148" t="s">
        <v>59</v>
      </c>
      <c r="J148" t="s">
        <v>58</v>
      </c>
    </row>
    <row r="149" spans="1:10" x14ac:dyDescent="0.2">
      <c r="A149" t="s">
        <v>711</v>
      </c>
      <c r="B149" t="s">
        <v>712</v>
      </c>
      <c r="C149" t="s">
        <v>711</v>
      </c>
      <c r="D149" t="s">
        <v>1412</v>
      </c>
      <c r="E149" t="s">
        <v>713</v>
      </c>
      <c r="F149" t="s">
        <v>711</v>
      </c>
      <c r="I149" t="s">
        <v>61</v>
      </c>
      <c r="J149" t="s">
        <v>60</v>
      </c>
    </row>
    <row r="150" spans="1:10" x14ac:dyDescent="0.2">
      <c r="A150" t="s">
        <v>714</v>
      </c>
      <c r="B150" t="s">
        <v>715</v>
      </c>
      <c r="C150" t="s">
        <v>714</v>
      </c>
      <c r="D150" t="s">
        <v>1412</v>
      </c>
      <c r="E150" t="s">
        <v>716</v>
      </c>
      <c r="F150" t="s">
        <v>714</v>
      </c>
      <c r="I150" t="s">
        <v>63</v>
      </c>
      <c r="J150" t="s">
        <v>62</v>
      </c>
    </row>
    <row r="151" spans="1:10" x14ac:dyDescent="0.2">
      <c r="A151" t="s">
        <v>717</v>
      </c>
      <c r="B151" t="s">
        <v>718</v>
      </c>
      <c r="C151" t="s">
        <v>717</v>
      </c>
      <c r="D151" t="s">
        <v>1412</v>
      </c>
      <c r="E151" t="s">
        <v>719</v>
      </c>
      <c r="F151" t="s">
        <v>717</v>
      </c>
      <c r="I151" t="s">
        <v>65</v>
      </c>
      <c r="J151" t="s">
        <v>64</v>
      </c>
    </row>
    <row r="152" spans="1:10" x14ac:dyDescent="0.2">
      <c r="A152" t="s">
        <v>720</v>
      </c>
      <c r="B152" t="s">
        <v>721</v>
      </c>
      <c r="C152" t="s">
        <v>720</v>
      </c>
      <c r="D152" t="s">
        <v>1412</v>
      </c>
      <c r="E152" t="s">
        <v>722</v>
      </c>
      <c r="F152" t="s">
        <v>720</v>
      </c>
      <c r="I152" t="s">
        <v>67</v>
      </c>
      <c r="J152" t="s">
        <v>66</v>
      </c>
    </row>
    <row r="153" spans="1:10" x14ac:dyDescent="0.2">
      <c r="A153" t="s">
        <v>723</v>
      </c>
      <c r="B153" t="s">
        <v>724</v>
      </c>
      <c r="C153" t="s">
        <v>723</v>
      </c>
      <c r="D153" t="s">
        <v>1412</v>
      </c>
      <c r="E153" t="s">
        <v>725</v>
      </c>
      <c r="F153" t="s">
        <v>723</v>
      </c>
      <c r="I153" t="s">
        <v>69</v>
      </c>
      <c r="J153" t="s">
        <v>68</v>
      </c>
    </row>
    <row r="154" spans="1:10" x14ac:dyDescent="0.2">
      <c r="A154" t="s">
        <v>726</v>
      </c>
      <c r="B154" t="s">
        <v>727</v>
      </c>
      <c r="C154" t="s">
        <v>726</v>
      </c>
      <c r="D154" t="s">
        <v>1412</v>
      </c>
      <c r="E154" t="s">
        <v>728</v>
      </c>
      <c r="F154" t="s">
        <v>726</v>
      </c>
      <c r="I154" t="s">
        <v>71</v>
      </c>
      <c r="J154" t="s">
        <v>70</v>
      </c>
    </row>
    <row r="155" spans="1:10" x14ac:dyDescent="0.2">
      <c r="A155" t="s">
        <v>729</v>
      </c>
      <c r="B155" t="s">
        <v>730</v>
      </c>
      <c r="C155" t="s">
        <v>729</v>
      </c>
      <c r="D155" t="s">
        <v>1412</v>
      </c>
      <c r="E155" t="s">
        <v>1473</v>
      </c>
      <c r="F155" t="s">
        <v>729</v>
      </c>
      <c r="I155" t="s">
        <v>1119</v>
      </c>
      <c r="J155" t="s">
        <v>1118</v>
      </c>
    </row>
    <row r="156" spans="1:10" x14ac:dyDescent="0.2">
      <c r="A156" t="s">
        <v>1474</v>
      </c>
      <c r="B156" t="s">
        <v>1475</v>
      </c>
      <c r="C156" t="s">
        <v>1474</v>
      </c>
      <c r="D156" t="s">
        <v>1412</v>
      </c>
      <c r="E156" t="s">
        <v>1476</v>
      </c>
      <c r="F156" t="s">
        <v>1474</v>
      </c>
      <c r="I156" t="s">
        <v>73</v>
      </c>
      <c r="J156" t="s">
        <v>72</v>
      </c>
    </row>
    <row r="157" spans="1:10" x14ac:dyDescent="0.2">
      <c r="A157" t="s">
        <v>1477</v>
      </c>
      <c r="B157" t="s">
        <v>1478</v>
      </c>
      <c r="C157" t="s">
        <v>1477</v>
      </c>
      <c r="D157" t="s">
        <v>1412</v>
      </c>
      <c r="E157" t="s">
        <v>1479</v>
      </c>
      <c r="F157" t="s">
        <v>1477</v>
      </c>
      <c r="I157" t="s">
        <v>1510</v>
      </c>
      <c r="J157" t="s">
        <v>74</v>
      </c>
    </row>
    <row r="158" spans="1:10" x14ac:dyDescent="0.2">
      <c r="A158" t="s">
        <v>1141</v>
      </c>
      <c r="B158" t="s">
        <v>289</v>
      </c>
      <c r="C158" t="s">
        <v>1141</v>
      </c>
      <c r="D158" t="s">
        <v>1132</v>
      </c>
      <c r="E158" t="s">
        <v>1142</v>
      </c>
      <c r="F158" t="s">
        <v>1141</v>
      </c>
      <c r="I158" t="s">
        <v>1512</v>
      </c>
      <c r="J158" t="s">
        <v>1511</v>
      </c>
    </row>
    <row r="159" spans="1:10" x14ac:dyDescent="0.2">
      <c r="A159" t="s">
        <v>1230</v>
      </c>
      <c r="B159" t="s">
        <v>1856</v>
      </c>
      <c r="C159" t="s">
        <v>1230</v>
      </c>
      <c r="D159" t="s">
        <v>1132</v>
      </c>
      <c r="E159" t="s">
        <v>1231</v>
      </c>
      <c r="F159" t="s">
        <v>1230</v>
      </c>
      <c r="I159" t="s">
        <v>1514</v>
      </c>
      <c r="J159" t="s">
        <v>1513</v>
      </c>
    </row>
    <row r="160" spans="1:10" x14ac:dyDescent="0.2">
      <c r="A160" t="s">
        <v>1287</v>
      </c>
      <c r="B160" t="s">
        <v>1887</v>
      </c>
      <c r="C160" t="s">
        <v>1287</v>
      </c>
      <c r="D160" t="s">
        <v>1132</v>
      </c>
      <c r="E160" t="s">
        <v>1288</v>
      </c>
      <c r="F160" t="s">
        <v>1287</v>
      </c>
      <c r="I160" t="s">
        <v>1516</v>
      </c>
      <c r="J160" t="s">
        <v>1515</v>
      </c>
    </row>
    <row r="161" spans="1:10" x14ac:dyDescent="0.2">
      <c r="A161" t="s">
        <v>1008</v>
      </c>
      <c r="B161" t="s">
        <v>13</v>
      </c>
      <c r="C161" t="s">
        <v>1008</v>
      </c>
      <c r="D161" t="s">
        <v>1132</v>
      </c>
      <c r="E161" t="s">
        <v>1009</v>
      </c>
      <c r="F161" t="s">
        <v>1008</v>
      </c>
      <c r="I161" t="s">
        <v>1518</v>
      </c>
      <c r="J161" t="s">
        <v>1517</v>
      </c>
    </row>
    <row r="162" spans="1:10" x14ac:dyDescent="0.2">
      <c r="A162" t="s">
        <v>1480</v>
      </c>
      <c r="B162" t="s">
        <v>1481</v>
      </c>
      <c r="C162" t="s">
        <v>1480</v>
      </c>
      <c r="D162" t="s">
        <v>1412</v>
      </c>
      <c r="E162" t="s">
        <v>1482</v>
      </c>
      <c r="F162" t="s">
        <v>1480</v>
      </c>
      <c r="I162" t="s">
        <v>1520</v>
      </c>
      <c r="J162" t="s">
        <v>1519</v>
      </c>
    </row>
    <row r="163" spans="1:10" x14ac:dyDescent="0.2">
      <c r="A163" t="s">
        <v>948</v>
      </c>
      <c r="B163" t="s">
        <v>2075</v>
      </c>
      <c r="C163" t="s">
        <v>948</v>
      </c>
      <c r="D163" t="s">
        <v>1132</v>
      </c>
      <c r="E163" t="s">
        <v>949</v>
      </c>
      <c r="F163" t="s">
        <v>948</v>
      </c>
      <c r="I163" t="s">
        <v>1522</v>
      </c>
      <c r="J163" t="s">
        <v>1521</v>
      </c>
    </row>
    <row r="164" spans="1:10" x14ac:dyDescent="0.2">
      <c r="A164" t="s">
        <v>1578</v>
      </c>
      <c r="B164" t="s">
        <v>1929</v>
      </c>
      <c r="C164" t="s">
        <v>1578</v>
      </c>
      <c r="D164" t="s">
        <v>1132</v>
      </c>
      <c r="E164" t="s">
        <v>1579</v>
      </c>
      <c r="F164" t="s">
        <v>1578</v>
      </c>
      <c r="I164" t="s">
        <v>1085</v>
      </c>
      <c r="J164" t="s">
        <v>1084</v>
      </c>
    </row>
    <row r="165" spans="1:10" x14ac:dyDescent="0.2">
      <c r="A165" t="s">
        <v>1483</v>
      </c>
      <c r="B165" t="s">
        <v>1484</v>
      </c>
      <c r="C165" t="s">
        <v>1483</v>
      </c>
      <c r="D165" t="s">
        <v>1412</v>
      </c>
      <c r="E165" t="s">
        <v>1485</v>
      </c>
      <c r="F165" t="s">
        <v>1483</v>
      </c>
      <c r="I165" t="s">
        <v>1524</v>
      </c>
      <c r="J165" t="s">
        <v>1523</v>
      </c>
    </row>
    <row r="166" spans="1:10" x14ac:dyDescent="0.2">
      <c r="A166" t="s">
        <v>449</v>
      </c>
      <c r="B166" t="s">
        <v>1949</v>
      </c>
      <c r="C166" t="s">
        <v>449</v>
      </c>
      <c r="D166" t="s">
        <v>1132</v>
      </c>
      <c r="E166" t="s">
        <v>450</v>
      </c>
      <c r="F166" t="s">
        <v>449</v>
      </c>
      <c r="I166" t="s">
        <v>1526</v>
      </c>
      <c r="J166" t="s">
        <v>1525</v>
      </c>
    </row>
    <row r="167" spans="1:10" x14ac:dyDescent="0.2">
      <c r="A167" t="s">
        <v>453</v>
      </c>
      <c r="B167" t="s">
        <v>1951</v>
      </c>
      <c r="C167" t="s">
        <v>453</v>
      </c>
      <c r="D167" t="s">
        <v>1132</v>
      </c>
      <c r="E167" t="s">
        <v>454</v>
      </c>
      <c r="F167" t="s">
        <v>453</v>
      </c>
      <c r="I167" t="s">
        <v>1528</v>
      </c>
      <c r="J167" t="s">
        <v>1527</v>
      </c>
    </row>
    <row r="168" spans="1:10" x14ac:dyDescent="0.2">
      <c r="A168" t="s">
        <v>1753</v>
      </c>
      <c r="B168" t="s">
        <v>1997</v>
      </c>
      <c r="C168" t="s">
        <v>1753</v>
      </c>
      <c r="D168" t="s">
        <v>1132</v>
      </c>
      <c r="E168" t="s">
        <v>1754</v>
      </c>
      <c r="F168" t="s">
        <v>1753</v>
      </c>
      <c r="I168" t="s">
        <v>1530</v>
      </c>
      <c r="J168" t="s">
        <v>1529</v>
      </c>
    </row>
    <row r="169" spans="1:10" x14ac:dyDescent="0.2">
      <c r="A169" t="s">
        <v>1775</v>
      </c>
      <c r="B169" t="s">
        <v>2008</v>
      </c>
      <c r="C169" t="s">
        <v>1775</v>
      </c>
      <c r="D169" t="s">
        <v>1132</v>
      </c>
      <c r="E169" t="s">
        <v>1776</v>
      </c>
      <c r="F169" t="s">
        <v>1775</v>
      </c>
      <c r="I169" t="s">
        <v>1532</v>
      </c>
      <c r="J169" t="s">
        <v>1531</v>
      </c>
    </row>
    <row r="170" spans="1:10" x14ac:dyDescent="0.2">
      <c r="A170" t="s">
        <v>1781</v>
      </c>
      <c r="B170" t="s">
        <v>377</v>
      </c>
      <c r="C170" t="s">
        <v>1781</v>
      </c>
      <c r="D170" t="s">
        <v>1132</v>
      </c>
      <c r="E170" t="s">
        <v>1782</v>
      </c>
      <c r="F170" t="s">
        <v>1781</v>
      </c>
      <c r="I170" t="s">
        <v>1535</v>
      </c>
      <c r="J170" t="s">
        <v>1534</v>
      </c>
    </row>
    <row r="171" spans="1:10" x14ac:dyDescent="0.2">
      <c r="A171" t="s">
        <v>1791</v>
      </c>
      <c r="B171" t="s">
        <v>382</v>
      </c>
      <c r="C171" t="s">
        <v>1791</v>
      </c>
      <c r="D171" t="s">
        <v>1132</v>
      </c>
      <c r="E171" t="s">
        <v>1792</v>
      </c>
      <c r="F171" t="s">
        <v>1791</v>
      </c>
      <c r="I171" t="s">
        <v>1537</v>
      </c>
      <c r="J171" t="s">
        <v>1536</v>
      </c>
    </row>
    <row r="172" spans="1:10" x14ac:dyDescent="0.2">
      <c r="A172" t="s">
        <v>1486</v>
      </c>
      <c r="B172" t="s">
        <v>1487</v>
      </c>
      <c r="C172" t="s">
        <v>1486</v>
      </c>
      <c r="D172" t="s">
        <v>1412</v>
      </c>
      <c r="E172" t="s">
        <v>1488</v>
      </c>
      <c r="F172" t="s">
        <v>1486</v>
      </c>
      <c r="I172" t="s">
        <v>1539</v>
      </c>
      <c r="J172" t="s">
        <v>1538</v>
      </c>
    </row>
    <row r="173" spans="1:10" x14ac:dyDescent="0.2">
      <c r="A173" t="s">
        <v>1489</v>
      </c>
      <c r="B173" t="s">
        <v>1490</v>
      </c>
      <c r="C173" t="s">
        <v>1489</v>
      </c>
      <c r="D173" t="s">
        <v>1412</v>
      </c>
      <c r="E173" t="s">
        <v>1491</v>
      </c>
      <c r="F173" t="s">
        <v>1489</v>
      </c>
      <c r="I173" t="s">
        <v>1121</v>
      </c>
      <c r="J173" t="s">
        <v>1120</v>
      </c>
    </row>
    <row r="174" spans="1:10" x14ac:dyDescent="0.2">
      <c r="A174" t="s">
        <v>1215</v>
      </c>
      <c r="B174" t="s">
        <v>1712</v>
      </c>
      <c r="C174" t="s">
        <v>1215</v>
      </c>
      <c r="D174" t="s">
        <v>1132</v>
      </c>
      <c r="E174" t="s">
        <v>1216</v>
      </c>
      <c r="F174" t="s">
        <v>1215</v>
      </c>
      <c r="I174" t="s">
        <v>1541</v>
      </c>
      <c r="J174" t="s">
        <v>1540</v>
      </c>
    </row>
    <row r="175" spans="1:10" x14ac:dyDescent="0.2">
      <c r="A175" t="s">
        <v>1256</v>
      </c>
      <c r="B175" t="s">
        <v>1870</v>
      </c>
      <c r="C175" t="s">
        <v>1256</v>
      </c>
      <c r="D175" t="s">
        <v>1132</v>
      </c>
      <c r="E175" t="s">
        <v>1257</v>
      </c>
      <c r="F175" t="s">
        <v>1256</v>
      </c>
      <c r="I175" t="s">
        <v>1543</v>
      </c>
      <c r="J175" t="s">
        <v>1542</v>
      </c>
    </row>
    <row r="176" spans="1:10" x14ac:dyDescent="0.2">
      <c r="A176" t="s">
        <v>934</v>
      </c>
      <c r="B176" t="s">
        <v>45</v>
      </c>
      <c r="C176" t="s">
        <v>934</v>
      </c>
      <c r="D176" t="s">
        <v>1132</v>
      </c>
      <c r="E176" t="s">
        <v>935</v>
      </c>
      <c r="F176" t="s">
        <v>934</v>
      </c>
      <c r="I176" t="s">
        <v>1545</v>
      </c>
      <c r="J176" t="s">
        <v>1544</v>
      </c>
    </row>
    <row r="177" spans="1:10" x14ac:dyDescent="0.2">
      <c r="A177" t="s">
        <v>1525</v>
      </c>
      <c r="B177" t="s">
        <v>1900</v>
      </c>
      <c r="C177" t="s">
        <v>1525</v>
      </c>
      <c r="D177" t="s">
        <v>1132</v>
      </c>
      <c r="E177" t="s">
        <v>1526</v>
      </c>
      <c r="F177" t="s">
        <v>1525</v>
      </c>
      <c r="I177" t="s">
        <v>1547</v>
      </c>
      <c r="J177" t="s">
        <v>1546</v>
      </c>
    </row>
    <row r="178" spans="1:10" x14ac:dyDescent="0.2">
      <c r="A178" t="s">
        <v>1556</v>
      </c>
      <c r="B178" t="s">
        <v>1917</v>
      </c>
      <c r="C178" t="s">
        <v>1556</v>
      </c>
      <c r="D178" t="s">
        <v>1132</v>
      </c>
      <c r="E178" t="s">
        <v>1557</v>
      </c>
      <c r="F178" t="s">
        <v>1556</v>
      </c>
      <c r="I178" t="s">
        <v>1549</v>
      </c>
      <c r="J178" t="s">
        <v>1548</v>
      </c>
    </row>
    <row r="179" spans="1:10" x14ac:dyDescent="0.2">
      <c r="A179" t="s">
        <v>1670</v>
      </c>
      <c r="B179" t="s">
        <v>489</v>
      </c>
      <c r="C179" t="s">
        <v>1670</v>
      </c>
      <c r="D179" t="s">
        <v>1132</v>
      </c>
      <c r="E179" t="s">
        <v>1671</v>
      </c>
      <c r="F179" t="s">
        <v>1670</v>
      </c>
      <c r="I179" t="s">
        <v>1551</v>
      </c>
      <c r="J179" t="s">
        <v>1550</v>
      </c>
    </row>
    <row r="180" spans="1:10" x14ac:dyDescent="0.2">
      <c r="A180" t="s">
        <v>1680</v>
      </c>
      <c r="B180" t="s">
        <v>494</v>
      </c>
      <c r="C180" t="s">
        <v>1680</v>
      </c>
      <c r="D180" t="s">
        <v>1132</v>
      </c>
      <c r="E180" t="s">
        <v>1681</v>
      </c>
      <c r="F180" t="s">
        <v>1680</v>
      </c>
      <c r="I180" t="s">
        <v>1553</v>
      </c>
      <c r="J180" t="s">
        <v>1552</v>
      </c>
    </row>
    <row r="181" spans="1:10" x14ac:dyDescent="0.2">
      <c r="A181" t="s">
        <v>409</v>
      </c>
      <c r="B181" t="s">
        <v>501</v>
      </c>
      <c r="C181" t="s">
        <v>409</v>
      </c>
      <c r="D181" t="s">
        <v>1132</v>
      </c>
      <c r="E181" t="s">
        <v>410</v>
      </c>
      <c r="F181" t="s">
        <v>409</v>
      </c>
      <c r="I181" t="s">
        <v>1555</v>
      </c>
      <c r="J181" t="s">
        <v>1554</v>
      </c>
    </row>
    <row r="182" spans="1:10" x14ac:dyDescent="0.2">
      <c r="A182" t="s">
        <v>419</v>
      </c>
      <c r="B182" t="s">
        <v>506</v>
      </c>
      <c r="C182" t="s">
        <v>419</v>
      </c>
      <c r="D182" t="s">
        <v>1132</v>
      </c>
      <c r="E182" t="s">
        <v>420</v>
      </c>
      <c r="F182" t="s">
        <v>419</v>
      </c>
      <c r="I182" t="s">
        <v>1123</v>
      </c>
      <c r="J182" t="s">
        <v>1122</v>
      </c>
    </row>
    <row r="183" spans="1:10" x14ac:dyDescent="0.2">
      <c r="A183" t="s">
        <v>168</v>
      </c>
      <c r="B183" t="s">
        <v>1968</v>
      </c>
      <c r="C183" t="s">
        <v>168</v>
      </c>
      <c r="D183" t="s">
        <v>1132</v>
      </c>
      <c r="E183" t="s">
        <v>169</v>
      </c>
      <c r="F183" t="s">
        <v>168</v>
      </c>
      <c r="I183" t="s">
        <v>1557</v>
      </c>
      <c r="J183" t="s">
        <v>1556</v>
      </c>
    </row>
    <row r="184" spans="1:10" x14ac:dyDescent="0.2">
      <c r="A184" t="s">
        <v>275</v>
      </c>
      <c r="B184" t="s">
        <v>1035</v>
      </c>
      <c r="C184" t="s">
        <v>275</v>
      </c>
      <c r="D184" t="s">
        <v>1132</v>
      </c>
      <c r="E184" t="s">
        <v>276</v>
      </c>
      <c r="F184" t="s">
        <v>275</v>
      </c>
      <c r="I184" t="s">
        <v>1559</v>
      </c>
      <c r="J184" t="s">
        <v>1558</v>
      </c>
    </row>
    <row r="185" spans="1:10" x14ac:dyDescent="0.2">
      <c r="A185" t="s">
        <v>1072</v>
      </c>
      <c r="B185" t="s">
        <v>630</v>
      </c>
      <c r="C185" t="s">
        <v>1072</v>
      </c>
      <c r="D185" t="s">
        <v>1132</v>
      </c>
      <c r="E185" t="s">
        <v>1073</v>
      </c>
      <c r="F185" t="s">
        <v>1072</v>
      </c>
      <c r="I185" t="s">
        <v>1561</v>
      </c>
      <c r="J185" t="s">
        <v>1560</v>
      </c>
    </row>
    <row r="186" spans="1:10" x14ac:dyDescent="0.2">
      <c r="A186" t="s">
        <v>1172</v>
      </c>
      <c r="B186" t="s">
        <v>1690</v>
      </c>
      <c r="C186" t="s">
        <v>1172</v>
      </c>
      <c r="D186" t="s">
        <v>1132</v>
      </c>
      <c r="E186" t="s">
        <v>1173</v>
      </c>
      <c r="F186" t="s">
        <v>1172</v>
      </c>
      <c r="I186" t="s">
        <v>1563</v>
      </c>
      <c r="J186" t="s">
        <v>1562</v>
      </c>
    </row>
    <row r="187" spans="1:10" x14ac:dyDescent="0.2">
      <c r="A187" t="s">
        <v>1238</v>
      </c>
      <c r="B187" t="s">
        <v>1860</v>
      </c>
      <c r="C187" t="s">
        <v>1238</v>
      </c>
      <c r="D187" t="s">
        <v>1132</v>
      </c>
      <c r="E187" t="s">
        <v>1239</v>
      </c>
      <c r="F187" t="s">
        <v>1238</v>
      </c>
      <c r="I187" t="s">
        <v>1103</v>
      </c>
      <c r="J187" t="s">
        <v>1102</v>
      </c>
    </row>
    <row r="188" spans="1:10" x14ac:dyDescent="0.2">
      <c r="A188" t="s">
        <v>52</v>
      </c>
      <c r="B188" t="s">
        <v>1049</v>
      </c>
      <c r="C188" t="s">
        <v>52</v>
      </c>
      <c r="D188" t="s">
        <v>1132</v>
      </c>
      <c r="E188" t="s">
        <v>53</v>
      </c>
      <c r="F188" t="s">
        <v>52</v>
      </c>
      <c r="I188" t="s">
        <v>1565</v>
      </c>
      <c r="J188" t="s">
        <v>1564</v>
      </c>
    </row>
    <row r="189" spans="1:10" x14ac:dyDescent="0.2">
      <c r="A189" t="s">
        <v>1517</v>
      </c>
      <c r="B189" t="s">
        <v>1895</v>
      </c>
      <c r="C189" t="s">
        <v>1517</v>
      </c>
      <c r="D189" t="s">
        <v>1132</v>
      </c>
      <c r="E189" t="s">
        <v>1518</v>
      </c>
      <c r="F189" t="s">
        <v>1517</v>
      </c>
      <c r="I189" t="s">
        <v>1567</v>
      </c>
      <c r="J189" t="s">
        <v>1566</v>
      </c>
    </row>
    <row r="190" spans="1:10" x14ac:dyDescent="0.2">
      <c r="A190" t="s">
        <v>1492</v>
      </c>
      <c r="B190" t="s">
        <v>1493</v>
      </c>
      <c r="C190" t="s">
        <v>1492</v>
      </c>
      <c r="D190" t="s">
        <v>1412</v>
      </c>
      <c r="E190" t="s">
        <v>1494</v>
      </c>
      <c r="F190" t="s">
        <v>1492</v>
      </c>
      <c r="I190" t="s">
        <v>1569</v>
      </c>
      <c r="J190" t="s">
        <v>1568</v>
      </c>
    </row>
    <row r="191" spans="1:10" x14ac:dyDescent="0.2">
      <c r="A191" t="s">
        <v>1590</v>
      </c>
      <c r="B191" t="s">
        <v>1934</v>
      </c>
      <c r="C191" t="s">
        <v>1590</v>
      </c>
      <c r="D191" t="s">
        <v>1132</v>
      </c>
      <c r="E191" t="s">
        <v>1591</v>
      </c>
      <c r="F191" t="s">
        <v>1590</v>
      </c>
      <c r="I191" t="s">
        <v>1571</v>
      </c>
      <c r="J191" t="s">
        <v>1570</v>
      </c>
    </row>
    <row r="192" spans="1:10" x14ac:dyDescent="0.2">
      <c r="A192" t="s">
        <v>1644</v>
      </c>
      <c r="B192" t="s">
        <v>2034</v>
      </c>
      <c r="C192" t="s">
        <v>1644</v>
      </c>
      <c r="D192" t="s">
        <v>1132</v>
      </c>
      <c r="E192" t="s">
        <v>1645</v>
      </c>
      <c r="F192" t="s">
        <v>1644</v>
      </c>
      <c r="I192" t="s">
        <v>1573</v>
      </c>
      <c r="J192" t="s">
        <v>1572</v>
      </c>
    </row>
    <row r="193" spans="1:10" x14ac:dyDescent="0.2">
      <c r="A193" t="s">
        <v>1662</v>
      </c>
      <c r="B193" t="s">
        <v>485</v>
      </c>
      <c r="C193" t="s">
        <v>1662</v>
      </c>
      <c r="D193" t="s">
        <v>1132</v>
      </c>
      <c r="E193" t="s">
        <v>1663</v>
      </c>
      <c r="F193" t="s">
        <v>1662</v>
      </c>
      <c r="I193" t="s">
        <v>1575</v>
      </c>
      <c r="J193" t="s">
        <v>1574</v>
      </c>
    </row>
    <row r="194" spans="1:10" x14ac:dyDescent="0.2">
      <c r="A194" t="s">
        <v>1495</v>
      </c>
      <c r="B194" t="s">
        <v>1496</v>
      </c>
      <c r="C194" t="s">
        <v>1495</v>
      </c>
      <c r="D194" t="s">
        <v>1412</v>
      </c>
      <c r="E194" t="s">
        <v>1497</v>
      </c>
      <c r="F194" t="s">
        <v>1495</v>
      </c>
      <c r="I194" t="s">
        <v>1577</v>
      </c>
      <c r="J194" t="s">
        <v>1576</v>
      </c>
    </row>
    <row r="195" spans="1:10" x14ac:dyDescent="0.2">
      <c r="A195" t="s">
        <v>1182</v>
      </c>
      <c r="B195" t="s">
        <v>1695</v>
      </c>
      <c r="C195" t="s">
        <v>1182</v>
      </c>
      <c r="D195" t="s">
        <v>1132</v>
      </c>
      <c r="E195" t="s">
        <v>1183</v>
      </c>
      <c r="F195" t="s">
        <v>1182</v>
      </c>
      <c r="I195" t="s">
        <v>1579</v>
      </c>
      <c r="J195" t="s">
        <v>1578</v>
      </c>
    </row>
    <row r="196" spans="1:10" x14ac:dyDescent="0.2">
      <c r="A196" t="s">
        <v>896</v>
      </c>
      <c r="B196" t="s">
        <v>23</v>
      </c>
      <c r="C196" t="s">
        <v>896</v>
      </c>
      <c r="D196" t="s">
        <v>1132</v>
      </c>
      <c r="E196" t="s">
        <v>897</v>
      </c>
      <c r="F196" t="s">
        <v>896</v>
      </c>
      <c r="I196" t="s">
        <v>1581</v>
      </c>
      <c r="J196" t="s">
        <v>1580</v>
      </c>
    </row>
    <row r="197" spans="1:10" x14ac:dyDescent="0.2">
      <c r="A197" t="s">
        <v>1570</v>
      </c>
      <c r="B197" t="s">
        <v>1925</v>
      </c>
      <c r="C197" t="s">
        <v>1570</v>
      </c>
      <c r="D197" t="s">
        <v>1132</v>
      </c>
      <c r="E197" t="s">
        <v>1571</v>
      </c>
      <c r="F197" t="s">
        <v>1570</v>
      </c>
      <c r="I197" t="s">
        <v>1583</v>
      </c>
      <c r="J197" t="s">
        <v>1582</v>
      </c>
    </row>
    <row r="198" spans="1:10" x14ac:dyDescent="0.2">
      <c r="A198" t="s">
        <v>1632</v>
      </c>
      <c r="B198" t="s">
        <v>2028</v>
      </c>
      <c r="C198" t="s">
        <v>1632</v>
      </c>
      <c r="D198" t="s">
        <v>1132</v>
      </c>
      <c r="E198" t="s">
        <v>1633</v>
      </c>
      <c r="F198" t="s">
        <v>1632</v>
      </c>
      <c r="I198" t="s">
        <v>1585</v>
      </c>
      <c r="J198" t="s">
        <v>1584</v>
      </c>
    </row>
    <row r="199" spans="1:10" x14ac:dyDescent="0.2">
      <c r="A199" t="s">
        <v>473</v>
      </c>
      <c r="B199" t="s">
        <v>1962</v>
      </c>
      <c r="C199" t="s">
        <v>473</v>
      </c>
      <c r="D199" t="s">
        <v>1132</v>
      </c>
      <c r="E199" t="s">
        <v>474</v>
      </c>
      <c r="F199" t="s">
        <v>473</v>
      </c>
      <c r="I199" t="s">
        <v>1587</v>
      </c>
      <c r="J199" t="s">
        <v>1586</v>
      </c>
    </row>
    <row r="200" spans="1:10" x14ac:dyDescent="0.2">
      <c r="A200" t="s">
        <v>475</v>
      </c>
      <c r="B200" t="s">
        <v>1963</v>
      </c>
      <c r="C200" t="s">
        <v>475</v>
      </c>
      <c r="D200" t="s">
        <v>1132</v>
      </c>
      <c r="E200" t="s">
        <v>476</v>
      </c>
      <c r="F200" t="s">
        <v>475</v>
      </c>
      <c r="I200" t="s">
        <v>1589</v>
      </c>
      <c r="J200" t="s">
        <v>1588</v>
      </c>
    </row>
    <row r="201" spans="1:10" x14ac:dyDescent="0.2">
      <c r="A201" t="s">
        <v>277</v>
      </c>
      <c r="B201" t="s">
        <v>1036</v>
      </c>
      <c r="C201" t="s">
        <v>277</v>
      </c>
      <c r="D201" t="s">
        <v>1132</v>
      </c>
      <c r="E201" t="s">
        <v>278</v>
      </c>
      <c r="F201" t="s">
        <v>277</v>
      </c>
      <c r="I201" t="s">
        <v>1591</v>
      </c>
      <c r="J201" t="s">
        <v>1590</v>
      </c>
    </row>
    <row r="202" spans="1:10" x14ac:dyDescent="0.2">
      <c r="A202" t="s">
        <v>1192</v>
      </c>
      <c r="B202" t="s">
        <v>1700</v>
      </c>
      <c r="C202" t="s">
        <v>1192</v>
      </c>
      <c r="D202" t="s">
        <v>1132</v>
      </c>
      <c r="E202" t="s">
        <v>1193</v>
      </c>
      <c r="F202" t="s">
        <v>1192</v>
      </c>
      <c r="I202" t="s">
        <v>1593</v>
      </c>
      <c r="J202" t="s">
        <v>1592</v>
      </c>
    </row>
    <row r="203" spans="1:10" x14ac:dyDescent="0.2">
      <c r="A203" t="s">
        <v>1202</v>
      </c>
      <c r="B203" t="s">
        <v>1705</v>
      </c>
      <c r="C203" t="s">
        <v>1202</v>
      </c>
      <c r="D203" t="s">
        <v>1132</v>
      </c>
      <c r="E203" t="s">
        <v>1203</v>
      </c>
      <c r="F203" t="s">
        <v>1202</v>
      </c>
      <c r="I203" t="s">
        <v>1595</v>
      </c>
      <c r="J203" t="s">
        <v>1594</v>
      </c>
    </row>
    <row r="204" spans="1:10" x14ac:dyDescent="0.2">
      <c r="A204" t="s">
        <v>950</v>
      </c>
      <c r="B204" t="s">
        <v>2076</v>
      </c>
      <c r="C204" t="s">
        <v>950</v>
      </c>
      <c r="D204" t="s">
        <v>1132</v>
      </c>
      <c r="E204" t="s">
        <v>951</v>
      </c>
      <c r="F204" t="s">
        <v>950</v>
      </c>
      <c r="I204" t="s">
        <v>1597</v>
      </c>
      <c r="J204" t="s">
        <v>1596</v>
      </c>
    </row>
    <row r="205" spans="1:10" x14ac:dyDescent="0.2">
      <c r="A205" t="s">
        <v>1636</v>
      </c>
      <c r="B205" t="s">
        <v>2030</v>
      </c>
      <c r="C205" t="s">
        <v>1636</v>
      </c>
      <c r="D205" t="s">
        <v>1132</v>
      </c>
      <c r="E205" t="s">
        <v>1637</v>
      </c>
      <c r="F205" t="s">
        <v>1636</v>
      </c>
      <c r="I205" t="s">
        <v>1599</v>
      </c>
      <c r="J205" t="s">
        <v>1598</v>
      </c>
    </row>
    <row r="206" spans="1:10" x14ac:dyDescent="0.2">
      <c r="A206" t="s">
        <v>1654</v>
      </c>
      <c r="B206" t="s">
        <v>481</v>
      </c>
      <c r="C206" t="s">
        <v>1654</v>
      </c>
      <c r="D206" t="s">
        <v>1132</v>
      </c>
      <c r="E206" t="s">
        <v>1655</v>
      </c>
      <c r="F206" t="s">
        <v>1654</v>
      </c>
      <c r="I206" t="s">
        <v>1601</v>
      </c>
      <c r="J206" t="s">
        <v>1600</v>
      </c>
    </row>
    <row r="207" spans="1:10" x14ac:dyDescent="0.2">
      <c r="A207" t="s">
        <v>479</v>
      </c>
      <c r="B207" t="s">
        <v>1965</v>
      </c>
      <c r="C207" t="s">
        <v>479</v>
      </c>
      <c r="D207" t="s">
        <v>1132</v>
      </c>
      <c r="E207" t="s">
        <v>163</v>
      </c>
      <c r="F207" t="s">
        <v>479</v>
      </c>
      <c r="I207" t="s">
        <v>1603</v>
      </c>
      <c r="J207" t="s">
        <v>1602</v>
      </c>
    </row>
    <row r="208" spans="1:10" x14ac:dyDescent="0.2">
      <c r="A208" t="s">
        <v>1542</v>
      </c>
      <c r="B208" t="s">
        <v>1909</v>
      </c>
      <c r="C208" t="s">
        <v>1542</v>
      </c>
      <c r="D208" t="s">
        <v>1132</v>
      </c>
      <c r="E208" t="s">
        <v>1543</v>
      </c>
      <c r="F208" t="s">
        <v>1542</v>
      </c>
      <c r="I208" t="s">
        <v>1605</v>
      </c>
      <c r="J208" t="s">
        <v>1604</v>
      </c>
    </row>
    <row r="209" spans="1:10" x14ac:dyDescent="0.2">
      <c r="A209" t="s">
        <v>1267</v>
      </c>
      <c r="B209" t="s">
        <v>1877</v>
      </c>
      <c r="C209" t="s">
        <v>1267</v>
      </c>
      <c r="D209" t="s">
        <v>1132</v>
      </c>
      <c r="E209" t="s">
        <v>1268</v>
      </c>
      <c r="F209" t="s">
        <v>1267</v>
      </c>
      <c r="I209" t="s">
        <v>1607</v>
      </c>
      <c r="J209" t="s">
        <v>1606</v>
      </c>
    </row>
    <row r="210" spans="1:10" x14ac:dyDescent="0.2">
      <c r="A210" t="s">
        <v>1289</v>
      </c>
      <c r="B210" t="s">
        <v>1888</v>
      </c>
      <c r="C210" t="s">
        <v>1289</v>
      </c>
      <c r="D210" t="s">
        <v>1132</v>
      </c>
      <c r="E210" t="s">
        <v>1290</v>
      </c>
      <c r="F210" t="s">
        <v>1289</v>
      </c>
      <c r="I210" t="s">
        <v>1609</v>
      </c>
      <c r="J210" t="s">
        <v>1608</v>
      </c>
    </row>
    <row r="211" spans="1:10" x14ac:dyDescent="0.2">
      <c r="A211" t="s">
        <v>898</v>
      </c>
      <c r="B211" t="s">
        <v>24</v>
      </c>
      <c r="C211" t="s">
        <v>898</v>
      </c>
      <c r="D211" t="s">
        <v>1132</v>
      </c>
      <c r="E211" t="s">
        <v>899</v>
      </c>
      <c r="F211" t="s">
        <v>898</v>
      </c>
      <c r="I211" t="s">
        <v>1611</v>
      </c>
      <c r="J211" t="s">
        <v>1610</v>
      </c>
    </row>
    <row r="212" spans="1:10" x14ac:dyDescent="0.2">
      <c r="A212" t="s">
        <v>1540</v>
      </c>
      <c r="B212" t="s">
        <v>1908</v>
      </c>
      <c r="C212" t="s">
        <v>1540</v>
      </c>
      <c r="D212" t="s">
        <v>1132</v>
      </c>
      <c r="E212" t="s">
        <v>1541</v>
      </c>
      <c r="F212" t="s">
        <v>1540</v>
      </c>
      <c r="I212" t="s">
        <v>1613</v>
      </c>
      <c r="J212" t="s">
        <v>1612</v>
      </c>
    </row>
    <row r="213" spans="1:10" x14ac:dyDescent="0.2">
      <c r="A213" t="s">
        <v>1648</v>
      </c>
      <c r="B213" t="s">
        <v>2037</v>
      </c>
      <c r="C213" t="s">
        <v>1648</v>
      </c>
      <c r="D213" t="s">
        <v>1132</v>
      </c>
      <c r="E213" t="s">
        <v>1649</v>
      </c>
      <c r="F213" t="s">
        <v>1648</v>
      </c>
      <c r="I213" t="s">
        <v>1615</v>
      </c>
      <c r="J213" t="s">
        <v>1614</v>
      </c>
    </row>
    <row r="214" spans="1:10" x14ac:dyDescent="0.2">
      <c r="A214" t="s">
        <v>164</v>
      </c>
      <c r="B214" t="s">
        <v>1966</v>
      </c>
      <c r="C214" t="s">
        <v>164</v>
      </c>
      <c r="D214" t="s">
        <v>1132</v>
      </c>
      <c r="E214" t="s">
        <v>165</v>
      </c>
      <c r="F214" t="s">
        <v>164</v>
      </c>
      <c r="I214" t="s">
        <v>1617</v>
      </c>
      <c r="J214" t="s">
        <v>1616</v>
      </c>
    </row>
    <row r="215" spans="1:10" x14ac:dyDescent="0.2">
      <c r="A215" t="s">
        <v>265</v>
      </c>
      <c r="B215" t="s">
        <v>1030</v>
      </c>
      <c r="C215" t="s">
        <v>265</v>
      </c>
      <c r="D215" t="s">
        <v>1132</v>
      </c>
      <c r="E215" t="s">
        <v>266</v>
      </c>
      <c r="F215" t="s">
        <v>265</v>
      </c>
      <c r="I215" t="s">
        <v>1619</v>
      </c>
      <c r="J215" t="s">
        <v>1618</v>
      </c>
    </row>
    <row r="216" spans="1:10" x14ac:dyDescent="0.2">
      <c r="A216" t="s">
        <v>1498</v>
      </c>
      <c r="B216" t="s">
        <v>1499</v>
      </c>
      <c r="C216" t="s">
        <v>1498</v>
      </c>
      <c r="D216" t="s">
        <v>1412</v>
      </c>
      <c r="E216" t="s">
        <v>1500</v>
      </c>
      <c r="F216" t="s">
        <v>1498</v>
      </c>
      <c r="I216" t="s">
        <v>1621</v>
      </c>
      <c r="J216" t="s">
        <v>1620</v>
      </c>
    </row>
    <row r="217" spans="1:10" x14ac:dyDescent="0.2">
      <c r="A217" t="s">
        <v>1501</v>
      </c>
      <c r="B217" t="s">
        <v>1502</v>
      </c>
      <c r="C217" t="s">
        <v>1501</v>
      </c>
      <c r="D217" t="s">
        <v>1412</v>
      </c>
      <c r="E217" t="s">
        <v>1503</v>
      </c>
      <c r="F217" t="s">
        <v>1501</v>
      </c>
      <c r="I217" t="s">
        <v>1623</v>
      </c>
      <c r="J217" t="s">
        <v>1622</v>
      </c>
    </row>
    <row r="218" spans="1:10" x14ac:dyDescent="0.2">
      <c r="A218" t="s">
        <v>1504</v>
      </c>
      <c r="B218" t="s">
        <v>1505</v>
      </c>
      <c r="C218" t="s">
        <v>1504</v>
      </c>
      <c r="D218" t="s">
        <v>1412</v>
      </c>
      <c r="E218" t="s">
        <v>1506</v>
      </c>
      <c r="F218" t="s">
        <v>1504</v>
      </c>
      <c r="I218" t="s">
        <v>1625</v>
      </c>
      <c r="J218" t="s">
        <v>1624</v>
      </c>
    </row>
    <row r="219" spans="1:10" x14ac:dyDescent="0.2">
      <c r="A219" t="s">
        <v>1507</v>
      </c>
      <c r="B219" t="s">
        <v>1508</v>
      </c>
      <c r="C219" t="s">
        <v>1507</v>
      </c>
      <c r="D219" t="s">
        <v>1412</v>
      </c>
      <c r="E219" t="s">
        <v>1509</v>
      </c>
      <c r="F219" t="s">
        <v>1507</v>
      </c>
      <c r="I219" t="s">
        <v>1627</v>
      </c>
      <c r="J219" t="s">
        <v>1626</v>
      </c>
    </row>
    <row r="220" spans="1:10" x14ac:dyDescent="0.2">
      <c r="A220" t="s">
        <v>1817</v>
      </c>
      <c r="B220" t="s">
        <v>1818</v>
      </c>
      <c r="C220" t="s">
        <v>1817</v>
      </c>
      <c r="D220" t="s">
        <v>1412</v>
      </c>
      <c r="E220" t="s">
        <v>1819</v>
      </c>
      <c r="F220" t="s">
        <v>1817</v>
      </c>
      <c r="I220" t="s">
        <v>1629</v>
      </c>
      <c r="J220" t="s">
        <v>1628</v>
      </c>
    </row>
    <row r="221" spans="1:10" x14ac:dyDescent="0.2">
      <c r="A221" t="s">
        <v>1820</v>
      </c>
      <c r="B221" t="s">
        <v>1821</v>
      </c>
      <c r="C221" t="s">
        <v>1820</v>
      </c>
      <c r="D221" t="s">
        <v>1412</v>
      </c>
      <c r="E221" t="s">
        <v>1302</v>
      </c>
      <c r="F221" t="s">
        <v>1820</v>
      </c>
      <c r="I221" t="s">
        <v>1631</v>
      </c>
      <c r="J221" t="s">
        <v>1630</v>
      </c>
    </row>
    <row r="222" spans="1:10" x14ac:dyDescent="0.2">
      <c r="A222" t="s">
        <v>1275</v>
      </c>
      <c r="B222" t="s">
        <v>1881</v>
      </c>
      <c r="C222" t="s">
        <v>1275</v>
      </c>
      <c r="D222" t="s">
        <v>1132</v>
      </c>
      <c r="E222" t="s">
        <v>1276</v>
      </c>
      <c r="F222" t="s">
        <v>1275</v>
      </c>
      <c r="I222" t="s">
        <v>1633</v>
      </c>
      <c r="J222" t="s">
        <v>1632</v>
      </c>
    </row>
    <row r="223" spans="1:10" x14ac:dyDescent="0.2">
      <c r="A223" t="s">
        <v>866</v>
      </c>
      <c r="B223" t="s">
        <v>1045</v>
      </c>
      <c r="C223" t="s">
        <v>866</v>
      </c>
      <c r="D223" t="s">
        <v>1132</v>
      </c>
      <c r="E223" t="s">
        <v>867</v>
      </c>
      <c r="F223" t="s">
        <v>866</v>
      </c>
      <c r="I223" t="s">
        <v>1635</v>
      </c>
      <c r="J223" t="s">
        <v>1634</v>
      </c>
    </row>
    <row r="224" spans="1:10" x14ac:dyDescent="0.2">
      <c r="A224" t="s">
        <v>1303</v>
      </c>
      <c r="B224" t="s">
        <v>1304</v>
      </c>
      <c r="C224" t="s">
        <v>1303</v>
      </c>
      <c r="D224" t="s">
        <v>1412</v>
      </c>
      <c r="E224" t="s">
        <v>1305</v>
      </c>
      <c r="F224" t="s">
        <v>1303</v>
      </c>
      <c r="I224" t="s">
        <v>1637</v>
      </c>
      <c r="J224" t="s">
        <v>1636</v>
      </c>
    </row>
    <row r="225" spans="1:10" x14ac:dyDescent="0.2">
      <c r="A225" t="s">
        <v>413</v>
      </c>
      <c r="B225" t="s">
        <v>503</v>
      </c>
      <c r="C225" t="s">
        <v>413</v>
      </c>
      <c r="D225" t="s">
        <v>1132</v>
      </c>
      <c r="E225" t="s">
        <v>414</v>
      </c>
      <c r="F225" t="s">
        <v>413</v>
      </c>
      <c r="I225" t="s">
        <v>1639</v>
      </c>
      <c r="J225" t="s">
        <v>1638</v>
      </c>
    </row>
    <row r="226" spans="1:10" x14ac:dyDescent="0.2">
      <c r="A226" t="s">
        <v>1306</v>
      </c>
      <c r="B226" t="s">
        <v>1307</v>
      </c>
      <c r="C226" t="s">
        <v>1306</v>
      </c>
      <c r="D226" t="s">
        <v>1412</v>
      </c>
      <c r="E226" t="s">
        <v>1308</v>
      </c>
      <c r="F226" t="s">
        <v>1306</v>
      </c>
      <c r="I226" t="s">
        <v>1641</v>
      </c>
      <c r="J226" t="s">
        <v>1640</v>
      </c>
    </row>
    <row r="227" spans="1:10" x14ac:dyDescent="0.2">
      <c r="A227" t="s">
        <v>441</v>
      </c>
      <c r="B227" t="s">
        <v>1945</v>
      </c>
      <c r="C227" t="s">
        <v>441</v>
      </c>
      <c r="D227" t="s">
        <v>1132</v>
      </c>
      <c r="E227" t="s">
        <v>442</v>
      </c>
      <c r="F227" t="s">
        <v>441</v>
      </c>
      <c r="I227" t="s">
        <v>1643</v>
      </c>
      <c r="J227" t="s">
        <v>1642</v>
      </c>
    </row>
    <row r="228" spans="1:10" x14ac:dyDescent="0.2">
      <c r="A228" t="s">
        <v>1309</v>
      </c>
      <c r="B228" t="s">
        <v>1310</v>
      </c>
      <c r="C228" t="s">
        <v>1309</v>
      </c>
      <c r="D228" t="s">
        <v>1412</v>
      </c>
      <c r="E228" t="s">
        <v>1311</v>
      </c>
      <c r="F228" t="s">
        <v>1309</v>
      </c>
      <c r="I228" t="s">
        <v>1645</v>
      </c>
      <c r="J228" t="s">
        <v>1644</v>
      </c>
    </row>
    <row r="229" spans="1:10" x14ac:dyDescent="0.2">
      <c r="A229" t="s">
        <v>1312</v>
      </c>
      <c r="B229" t="s">
        <v>1313</v>
      </c>
      <c r="C229" t="s">
        <v>1312</v>
      </c>
      <c r="D229" t="s">
        <v>1412</v>
      </c>
      <c r="E229" t="s">
        <v>1314</v>
      </c>
      <c r="F229" t="s">
        <v>1312</v>
      </c>
      <c r="I229" t="s">
        <v>1647</v>
      </c>
      <c r="J229" t="s">
        <v>1646</v>
      </c>
    </row>
    <row r="230" spans="1:10" x14ac:dyDescent="0.2">
      <c r="A230" t="s">
        <v>1139</v>
      </c>
      <c r="B230" t="s">
        <v>288</v>
      </c>
      <c r="C230" t="s">
        <v>1139</v>
      </c>
      <c r="D230" t="s">
        <v>1132</v>
      </c>
      <c r="E230" t="s">
        <v>1140</v>
      </c>
      <c r="F230" t="s">
        <v>1139</v>
      </c>
      <c r="I230" t="s">
        <v>1087</v>
      </c>
      <c r="J230" t="s">
        <v>1086</v>
      </c>
    </row>
    <row r="231" spans="1:10" x14ac:dyDescent="0.2">
      <c r="A231" t="s">
        <v>1161</v>
      </c>
      <c r="B231" t="s">
        <v>300</v>
      </c>
      <c r="C231" t="s">
        <v>1161</v>
      </c>
      <c r="D231" t="s">
        <v>1132</v>
      </c>
      <c r="E231" t="s">
        <v>1162</v>
      </c>
      <c r="F231" t="s">
        <v>1161</v>
      </c>
      <c r="I231" t="s">
        <v>1649</v>
      </c>
      <c r="J231" t="s">
        <v>1648</v>
      </c>
    </row>
    <row r="232" spans="1:10" x14ac:dyDescent="0.2">
      <c r="A232" t="s">
        <v>1210</v>
      </c>
      <c r="B232" t="s">
        <v>1709</v>
      </c>
      <c r="C232" t="s">
        <v>1210</v>
      </c>
      <c r="D232" t="s">
        <v>1132</v>
      </c>
      <c r="E232" t="s">
        <v>1211</v>
      </c>
      <c r="F232" t="s">
        <v>1210</v>
      </c>
      <c r="I232" t="s">
        <v>1651</v>
      </c>
      <c r="J232" t="s">
        <v>1650</v>
      </c>
    </row>
    <row r="233" spans="1:10" x14ac:dyDescent="0.2">
      <c r="A233" t="s">
        <v>940</v>
      </c>
      <c r="B233" t="s">
        <v>47</v>
      </c>
      <c r="C233" t="s">
        <v>940</v>
      </c>
      <c r="D233" t="s">
        <v>1132</v>
      </c>
      <c r="E233" t="s">
        <v>941</v>
      </c>
      <c r="F233" t="s">
        <v>940</v>
      </c>
      <c r="I233" t="s">
        <v>1653</v>
      </c>
      <c r="J233" t="s">
        <v>1652</v>
      </c>
    </row>
    <row r="234" spans="1:10" x14ac:dyDescent="0.2">
      <c r="A234" t="s">
        <v>1586</v>
      </c>
      <c r="B234" t="s">
        <v>1933</v>
      </c>
      <c r="C234" t="s">
        <v>1586</v>
      </c>
      <c r="D234" t="s">
        <v>1132</v>
      </c>
      <c r="E234" t="s">
        <v>1587</v>
      </c>
      <c r="F234" t="s">
        <v>1586</v>
      </c>
      <c r="I234" t="s">
        <v>1655</v>
      </c>
      <c r="J234" t="s">
        <v>1654</v>
      </c>
    </row>
    <row r="235" spans="1:10" x14ac:dyDescent="0.2">
      <c r="A235" t="s">
        <v>1612</v>
      </c>
      <c r="B235" t="s">
        <v>2018</v>
      </c>
      <c r="C235" t="s">
        <v>1612</v>
      </c>
      <c r="D235" t="s">
        <v>1132</v>
      </c>
      <c r="E235" t="s">
        <v>1613</v>
      </c>
      <c r="F235" t="s">
        <v>1612</v>
      </c>
      <c r="I235" t="s">
        <v>1657</v>
      </c>
      <c r="J235" t="s">
        <v>1656</v>
      </c>
    </row>
    <row r="236" spans="1:10" x14ac:dyDescent="0.2">
      <c r="A236" t="s">
        <v>1315</v>
      </c>
      <c r="B236" t="s">
        <v>1316</v>
      </c>
      <c r="C236" t="s">
        <v>1315</v>
      </c>
      <c r="D236" t="s">
        <v>1412</v>
      </c>
      <c r="E236" t="s">
        <v>1317</v>
      </c>
      <c r="F236" t="s">
        <v>1315</v>
      </c>
      <c r="I236" t="s">
        <v>1659</v>
      </c>
      <c r="J236" t="s">
        <v>1658</v>
      </c>
    </row>
    <row r="237" spans="1:10" x14ac:dyDescent="0.2">
      <c r="A237" t="s">
        <v>429</v>
      </c>
      <c r="B237" t="s">
        <v>511</v>
      </c>
      <c r="C237" t="s">
        <v>429</v>
      </c>
      <c r="D237" t="s">
        <v>1132</v>
      </c>
      <c r="E237" t="s">
        <v>430</v>
      </c>
      <c r="F237" t="s">
        <v>429</v>
      </c>
      <c r="I237" t="s">
        <v>1125</v>
      </c>
      <c r="J237" t="s">
        <v>1124</v>
      </c>
    </row>
    <row r="238" spans="1:10" x14ac:dyDescent="0.2">
      <c r="A238" t="s">
        <v>1244</v>
      </c>
      <c r="B238" t="s">
        <v>1863</v>
      </c>
      <c r="C238" t="s">
        <v>1244</v>
      </c>
      <c r="D238" t="s">
        <v>1132</v>
      </c>
      <c r="E238" t="s">
        <v>1245</v>
      </c>
      <c r="F238" t="s">
        <v>1244</v>
      </c>
      <c r="I238" t="s">
        <v>1661</v>
      </c>
      <c r="J238" t="s">
        <v>1660</v>
      </c>
    </row>
    <row r="239" spans="1:10" x14ac:dyDescent="0.2">
      <c r="A239" t="s">
        <v>1666</v>
      </c>
      <c r="B239" t="s">
        <v>487</v>
      </c>
      <c r="C239" t="s">
        <v>1666</v>
      </c>
      <c r="D239" t="s">
        <v>1132</v>
      </c>
      <c r="E239" t="s">
        <v>1667</v>
      </c>
      <c r="F239" t="s">
        <v>1666</v>
      </c>
      <c r="I239" t="s">
        <v>1663</v>
      </c>
      <c r="J239" t="s">
        <v>1662</v>
      </c>
    </row>
    <row r="240" spans="1:10" x14ac:dyDescent="0.2">
      <c r="A240" t="s">
        <v>166</v>
      </c>
      <c r="B240" t="s">
        <v>1967</v>
      </c>
      <c r="C240" t="s">
        <v>166</v>
      </c>
      <c r="D240" t="s">
        <v>1132</v>
      </c>
      <c r="E240" t="s">
        <v>167</v>
      </c>
      <c r="F240" t="s">
        <v>166</v>
      </c>
      <c r="I240" t="s">
        <v>1665</v>
      </c>
      <c r="J240" t="s">
        <v>1664</v>
      </c>
    </row>
    <row r="241" spans="1:10" x14ac:dyDescent="0.2">
      <c r="A241" t="s">
        <v>1797</v>
      </c>
      <c r="B241" t="s">
        <v>2083</v>
      </c>
      <c r="C241" t="s">
        <v>1797</v>
      </c>
      <c r="D241" t="s">
        <v>1132</v>
      </c>
      <c r="E241" t="s">
        <v>1798</v>
      </c>
      <c r="F241" t="s">
        <v>1797</v>
      </c>
      <c r="I241" t="s">
        <v>1667</v>
      </c>
      <c r="J241" t="s">
        <v>1666</v>
      </c>
    </row>
    <row r="242" spans="1:10" x14ac:dyDescent="0.2">
      <c r="A242" t="s">
        <v>281</v>
      </c>
      <c r="B242" t="s">
        <v>1038</v>
      </c>
      <c r="C242" t="s">
        <v>281</v>
      </c>
      <c r="D242" t="s">
        <v>1132</v>
      </c>
      <c r="E242" t="s">
        <v>282</v>
      </c>
      <c r="F242" t="s">
        <v>281</v>
      </c>
      <c r="I242" t="s">
        <v>1669</v>
      </c>
      <c r="J242" t="s">
        <v>1668</v>
      </c>
    </row>
    <row r="243" spans="1:10" x14ac:dyDescent="0.2">
      <c r="A243" t="s">
        <v>1318</v>
      </c>
      <c r="B243" t="s">
        <v>1319</v>
      </c>
      <c r="C243" t="s">
        <v>1318</v>
      </c>
      <c r="D243" t="s">
        <v>1412</v>
      </c>
      <c r="E243" t="s">
        <v>1320</v>
      </c>
      <c r="F243" t="s">
        <v>1318</v>
      </c>
      <c r="I243" t="s">
        <v>1671</v>
      </c>
      <c r="J243" t="s">
        <v>1670</v>
      </c>
    </row>
    <row r="244" spans="1:10" x14ac:dyDescent="0.2">
      <c r="A244" t="s">
        <v>1321</v>
      </c>
      <c r="B244" t="s">
        <v>1322</v>
      </c>
      <c r="C244" t="s">
        <v>1321</v>
      </c>
      <c r="D244" t="s">
        <v>1412</v>
      </c>
      <c r="E244" t="s">
        <v>1323</v>
      </c>
      <c r="F244" t="s">
        <v>1321</v>
      </c>
      <c r="I244" t="s">
        <v>1673</v>
      </c>
      <c r="J244" t="s">
        <v>1672</v>
      </c>
    </row>
    <row r="245" spans="1:10" x14ac:dyDescent="0.2">
      <c r="A245" t="s">
        <v>1324</v>
      </c>
      <c r="B245" t="s">
        <v>1325</v>
      </c>
      <c r="C245" t="s">
        <v>1324</v>
      </c>
      <c r="D245" t="s">
        <v>1412</v>
      </c>
      <c r="E245" t="s">
        <v>1326</v>
      </c>
      <c r="F245" t="s">
        <v>1324</v>
      </c>
      <c r="I245" t="s">
        <v>1675</v>
      </c>
      <c r="J245" t="s">
        <v>1674</v>
      </c>
    </row>
    <row r="246" spans="1:10" x14ac:dyDescent="0.2">
      <c r="A246" t="s">
        <v>1327</v>
      </c>
      <c r="B246" t="s">
        <v>1328</v>
      </c>
      <c r="C246" t="s">
        <v>1327</v>
      </c>
      <c r="D246" t="s">
        <v>1412</v>
      </c>
      <c r="E246" t="s">
        <v>1329</v>
      </c>
      <c r="F246" t="s">
        <v>1327</v>
      </c>
      <c r="I246" t="s">
        <v>1677</v>
      </c>
      <c r="J246" t="s">
        <v>1676</v>
      </c>
    </row>
    <row r="247" spans="1:10" x14ac:dyDescent="0.2">
      <c r="A247" t="s">
        <v>1330</v>
      </c>
      <c r="B247" t="s">
        <v>1331</v>
      </c>
      <c r="C247" t="s">
        <v>1330</v>
      </c>
      <c r="D247" t="s">
        <v>1412</v>
      </c>
      <c r="E247" t="s">
        <v>1332</v>
      </c>
      <c r="F247" t="s">
        <v>1330</v>
      </c>
      <c r="I247" t="s">
        <v>1679</v>
      </c>
      <c r="J247" t="s">
        <v>1678</v>
      </c>
    </row>
    <row r="248" spans="1:10" x14ac:dyDescent="0.2">
      <c r="A248" t="s">
        <v>1333</v>
      </c>
      <c r="B248" t="s">
        <v>1334</v>
      </c>
      <c r="C248" t="s">
        <v>1333</v>
      </c>
      <c r="D248" t="s">
        <v>1412</v>
      </c>
      <c r="E248" t="s">
        <v>1335</v>
      </c>
      <c r="F248" t="s">
        <v>1333</v>
      </c>
      <c r="I248" t="s">
        <v>1681</v>
      </c>
      <c r="J248" t="s">
        <v>1680</v>
      </c>
    </row>
    <row r="249" spans="1:10" x14ac:dyDescent="0.2">
      <c r="A249" t="s">
        <v>1592</v>
      </c>
      <c r="B249" t="s">
        <v>1935</v>
      </c>
      <c r="C249" t="s">
        <v>1592</v>
      </c>
      <c r="D249" t="s">
        <v>1132</v>
      </c>
      <c r="E249" t="s">
        <v>1593</v>
      </c>
      <c r="F249" t="s">
        <v>1592</v>
      </c>
      <c r="I249" t="s">
        <v>1683</v>
      </c>
      <c r="J249" t="s">
        <v>1682</v>
      </c>
    </row>
    <row r="250" spans="1:10" x14ac:dyDescent="0.2">
      <c r="A250" t="s">
        <v>443</v>
      </c>
      <c r="B250" t="s">
        <v>1946</v>
      </c>
      <c r="C250" t="s">
        <v>443</v>
      </c>
      <c r="D250" t="s">
        <v>1132</v>
      </c>
      <c r="E250" t="s">
        <v>444</v>
      </c>
      <c r="F250" t="s">
        <v>443</v>
      </c>
      <c r="I250" t="s">
        <v>1685</v>
      </c>
      <c r="J250" t="s">
        <v>1684</v>
      </c>
    </row>
    <row r="251" spans="1:10" x14ac:dyDescent="0.2">
      <c r="A251" t="s">
        <v>1763</v>
      </c>
      <c r="B251" t="s">
        <v>2002</v>
      </c>
      <c r="C251" t="s">
        <v>1763</v>
      </c>
      <c r="D251" t="s">
        <v>1132</v>
      </c>
      <c r="E251" t="s">
        <v>1764</v>
      </c>
      <c r="F251" t="s">
        <v>1763</v>
      </c>
      <c r="I251" t="s">
        <v>402</v>
      </c>
      <c r="J251" t="s">
        <v>401</v>
      </c>
    </row>
    <row r="252" spans="1:10" x14ac:dyDescent="0.2">
      <c r="A252" t="s">
        <v>283</v>
      </c>
      <c r="B252" t="s">
        <v>1039</v>
      </c>
      <c r="C252" t="s">
        <v>283</v>
      </c>
      <c r="D252" t="s">
        <v>1132</v>
      </c>
      <c r="E252" t="s">
        <v>833</v>
      </c>
      <c r="F252" t="s">
        <v>283</v>
      </c>
      <c r="I252" t="s">
        <v>404</v>
      </c>
      <c r="J252" t="s">
        <v>403</v>
      </c>
    </row>
    <row r="253" spans="1:10" x14ac:dyDescent="0.2">
      <c r="A253" t="s">
        <v>170</v>
      </c>
      <c r="B253" t="s">
        <v>1969</v>
      </c>
      <c r="C253" t="s">
        <v>170</v>
      </c>
      <c r="D253" t="s">
        <v>1132</v>
      </c>
      <c r="E253" t="s">
        <v>171</v>
      </c>
      <c r="F253" t="s">
        <v>170</v>
      </c>
      <c r="I253" t="s">
        <v>406</v>
      </c>
      <c r="J253" t="s">
        <v>405</v>
      </c>
    </row>
    <row r="254" spans="1:10" x14ac:dyDescent="0.2">
      <c r="A254" t="s">
        <v>1228</v>
      </c>
      <c r="B254" t="s">
        <v>1855</v>
      </c>
      <c r="C254" t="s">
        <v>1228</v>
      </c>
      <c r="D254" t="s">
        <v>1132</v>
      </c>
      <c r="E254" t="s">
        <v>1229</v>
      </c>
      <c r="F254" t="s">
        <v>1228</v>
      </c>
      <c r="I254" t="s">
        <v>408</v>
      </c>
      <c r="J254" t="s">
        <v>407</v>
      </c>
    </row>
    <row r="255" spans="1:10" x14ac:dyDescent="0.2">
      <c r="A255" t="s">
        <v>902</v>
      </c>
      <c r="B255" t="s">
        <v>26</v>
      </c>
      <c r="C255" t="s">
        <v>902</v>
      </c>
      <c r="D255" t="s">
        <v>1132</v>
      </c>
      <c r="E255" t="s">
        <v>903</v>
      </c>
      <c r="F255" t="s">
        <v>902</v>
      </c>
      <c r="I255" t="s">
        <v>410</v>
      </c>
      <c r="J255" t="s">
        <v>409</v>
      </c>
    </row>
    <row r="256" spans="1:10" x14ac:dyDescent="0.2">
      <c r="A256" t="s">
        <v>1568</v>
      </c>
      <c r="B256" t="s">
        <v>1924</v>
      </c>
      <c r="C256" t="s">
        <v>1568</v>
      </c>
      <c r="D256" t="s">
        <v>1132</v>
      </c>
      <c r="E256" t="s">
        <v>1569</v>
      </c>
      <c r="F256" t="s">
        <v>1568</v>
      </c>
      <c r="I256" t="s">
        <v>412</v>
      </c>
      <c r="J256" t="s">
        <v>411</v>
      </c>
    </row>
    <row r="257" spans="1:10" x14ac:dyDescent="0.2">
      <c r="A257" t="s">
        <v>1616</v>
      </c>
      <c r="B257" t="s">
        <v>2020</v>
      </c>
      <c r="C257" t="s">
        <v>1616</v>
      </c>
      <c r="D257" t="s">
        <v>1132</v>
      </c>
      <c r="E257" t="s">
        <v>1617</v>
      </c>
      <c r="F257" t="s">
        <v>1616</v>
      </c>
      <c r="I257" t="s">
        <v>414</v>
      </c>
      <c r="J257" t="s">
        <v>413</v>
      </c>
    </row>
    <row r="258" spans="1:10" x14ac:dyDescent="0.2">
      <c r="A258" t="s">
        <v>172</v>
      </c>
      <c r="B258" t="s">
        <v>1970</v>
      </c>
      <c r="C258" t="s">
        <v>172</v>
      </c>
      <c r="D258" t="s">
        <v>1132</v>
      </c>
      <c r="E258" t="s">
        <v>173</v>
      </c>
      <c r="F258" t="s">
        <v>172</v>
      </c>
      <c r="I258" t="s">
        <v>416</v>
      </c>
      <c r="J258" t="s">
        <v>415</v>
      </c>
    </row>
    <row r="259" spans="1:10" x14ac:dyDescent="0.2">
      <c r="A259" t="s">
        <v>192</v>
      </c>
      <c r="B259" t="s">
        <v>1980</v>
      </c>
      <c r="C259" t="s">
        <v>192</v>
      </c>
      <c r="D259" t="s">
        <v>1132</v>
      </c>
      <c r="E259" t="s">
        <v>193</v>
      </c>
      <c r="F259" t="s">
        <v>192</v>
      </c>
      <c r="I259" t="s">
        <v>418</v>
      </c>
      <c r="J259" t="s">
        <v>417</v>
      </c>
    </row>
    <row r="260" spans="1:10" x14ac:dyDescent="0.2">
      <c r="A260" t="s">
        <v>196</v>
      </c>
      <c r="B260" t="s">
        <v>1983</v>
      </c>
      <c r="C260" t="s">
        <v>196</v>
      </c>
      <c r="D260" t="s">
        <v>1132</v>
      </c>
      <c r="E260" t="s">
        <v>197</v>
      </c>
      <c r="F260" t="s">
        <v>196</v>
      </c>
      <c r="I260" t="s">
        <v>420</v>
      </c>
      <c r="J260" t="s">
        <v>419</v>
      </c>
    </row>
    <row r="261" spans="1:10" x14ac:dyDescent="0.2">
      <c r="A261" t="s">
        <v>1336</v>
      </c>
      <c r="B261" t="s">
        <v>1337</v>
      </c>
      <c r="C261" t="s">
        <v>1336</v>
      </c>
      <c r="D261" t="s">
        <v>1412</v>
      </c>
      <c r="E261" t="s">
        <v>1338</v>
      </c>
      <c r="F261" t="s">
        <v>1336</v>
      </c>
      <c r="I261" t="s">
        <v>422</v>
      </c>
      <c r="J261" t="s">
        <v>421</v>
      </c>
    </row>
    <row r="262" spans="1:10" x14ac:dyDescent="0.2">
      <c r="A262" t="s">
        <v>1759</v>
      </c>
      <c r="B262" t="s">
        <v>2000</v>
      </c>
      <c r="C262" t="s">
        <v>1759</v>
      </c>
      <c r="D262" t="s">
        <v>1132</v>
      </c>
      <c r="E262" t="s">
        <v>1760</v>
      </c>
      <c r="F262" t="s">
        <v>1759</v>
      </c>
      <c r="I262" t="s">
        <v>424</v>
      </c>
      <c r="J262" t="s">
        <v>423</v>
      </c>
    </row>
    <row r="263" spans="1:10" x14ac:dyDescent="0.2">
      <c r="A263" t="s">
        <v>1145</v>
      </c>
      <c r="B263" t="s">
        <v>293</v>
      </c>
      <c r="C263" t="s">
        <v>1145</v>
      </c>
      <c r="D263" t="s">
        <v>1132</v>
      </c>
      <c r="E263" t="s">
        <v>1146</v>
      </c>
      <c r="F263" t="s">
        <v>1145</v>
      </c>
      <c r="I263" t="s">
        <v>426</v>
      </c>
      <c r="J263" t="s">
        <v>425</v>
      </c>
    </row>
    <row r="264" spans="1:10" x14ac:dyDescent="0.2">
      <c r="A264" t="s">
        <v>930</v>
      </c>
      <c r="B264" t="s">
        <v>43</v>
      </c>
      <c r="C264" t="s">
        <v>930</v>
      </c>
      <c r="D264" t="s">
        <v>1132</v>
      </c>
      <c r="E264" t="s">
        <v>931</v>
      </c>
      <c r="F264" t="s">
        <v>930</v>
      </c>
      <c r="I264" t="s">
        <v>428</v>
      </c>
      <c r="J264" t="s">
        <v>427</v>
      </c>
    </row>
    <row r="265" spans="1:10" x14ac:dyDescent="0.2">
      <c r="A265" t="s">
        <v>1527</v>
      </c>
      <c r="B265" t="s">
        <v>1901</v>
      </c>
      <c r="C265" t="s">
        <v>1527</v>
      </c>
      <c r="D265" t="s">
        <v>1132</v>
      </c>
      <c r="E265" t="s">
        <v>1528</v>
      </c>
      <c r="F265" t="s">
        <v>1527</v>
      </c>
      <c r="I265" t="s">
        <v>430</v>
      </c>
      <c r="J265" t="s">
        <v>429</v>
      </c>
    </row>
    <row r="266" spans="1:10" x14ac:dyDescent="0.2">
      <c r="A266" t="s">
        <v>1600</v>
      </c>
      <c r="B266" t="s">
        <v>2012</v>
      </c>
      <c r="C266" t="s">
        <v>1600</v>
      </c>
      <c r="D266" t="s">
        <v>1132</v>
      </c>
      <c r="E266" t="s">
        <v>1601</v>
      </c>
      <c r="F266" t="s">
        <v>1600</v>
      </c>
      <c r="I266" t="s">
        <v>432</v>
      </c>
      <c r="J266" t="s">
        <v>431</v>
      </c>
    </row>
    <row r="267" spans="1:10" x14ac:dyDescent="0.2">
      <c r="A267" t="s">
        <v>188</v>
      </c>
      <c r="B267" t="s">
        <v>1978</v>
      </c>
      <c r="C267" t="s">
        <v>188</v>
      </c>
      <c r="D267" t="s">
        <v>1132</v>
      </c>
      <c r="E267" t="s">
        <v>189</v>
      </c>
      <c r="F267" t="s">
        <v>188</v>
      </c>
      <c r="I267" t="s">
        <v>434</v>
      </c>
      <c r="J267" t="s">
        <v>433</v>
      </c>
    </row>
    <row r="268" spans="1:10" x14ac:dyDescent="0.2">
      <c r="A268" t="s">
        <v>1743</v>
      </c>
      <c r="B268" t="s">
        <v>1991</v>
      </c>
      <c r="C268" t="s">
        <v>1743</v>
      </c>
      <c r="D268" t="s">
        <v>1132</v>
      </c>
      <c r="E268" t="s">
        <v>1744</v>
      </c>
      <c r="F268" t="s">
        <v>1743</v>
      </c>
      <c r="I268" t="s">
        <v>436</v>
      </c>
      <c r="J268" t="s">
        <v>435</v>
      </c>
    </row>
    <row r="269" spans="1:10" x14ac:dyDescent="0.2">
      <c r="A269" t="s">
        <v>1815</v>
      </c>
      <c r="B269" t="s">
        <v>1027</v>
      </c>
      <c r="C269" t="s">
        <v>1815</v>
      </c>
      <c r="D269" t="s">
        <v>1132</v>
      </c>
      <c r="E269" t="s">
        <v>1816</v>
      </c>
      <c r="F269" t="s">
        <v>1815</v>
      </c>
      <c r="I269" t="s">
        <v>438</v>
      </c>
      <c r="J269" t="s">
        <v>437</v>
      </c>
    </row>
    <row r="270" spans="1:10" x14ac:dyDescent="0.2">
      <c r="A270" t="s">
        <v>912</v>
      </c>
      <c r="B270" t="s">
        <v>32</v>
      </c>
      <c r="C270" t="s">
        <v>912</v>
      </c>
      <c r="D270" t="s">
        <v>1132</v>
      </c>
      <c r="E270" t="s">
        <v>913</v>
      </c>
      <c r="F270" t="s">
        <v>912</v>
      </c>
      <c r="I270" t="s">
        <v>440</v>
      </c>
      <c r="J270" t="s">
        <v>439</v>
      </c>
    </row>
    <row r="271" spans="1:10" x14ac:dyDescent="0.2">
      <c r="A271" t="s">
        <v>918</v>
      </c>
      <c r="B271" t="s">
        <v>35</v>
      </c>
      <c r="C271" t="s">
        <v>918</v>
      </c>
      <c r="D271" t="s">
        <v>1132</v>
      </c>
      <c r="E271" t="s">
        <v>919</v>
      </c>
      <c r="F271" t="s">
        <v>918</v>
      </c>
      <c r="I271" t="s">
        <v>442</v>
      </c>
      <c r="J271" t="s">
        <v>441</v>
      </c>
    </row>
    <row r="272" spans="1:10" x14ac:dyDescent="0.2">
      <c r="A272" t="s">
        <v>957</v>
      </c>
      <c r="B272" t="s">
        <v>2080</v>
      </c>
      <c r="C272" t="s">
        <v>957</v>
      </c>
      <c r="D272" t="s">
        <v>1132</v>
      </c>
      <c r="E272" t="s">
        <v>958</v>
      </c>
      <c r="F272" t="s">
        <v>957</v>
      </c>
      <c r="I272" t="s">
        <v>444</v>
      </c>
      <c r="J272" t="s">
        <v>443</v>
      </c>
    </row>
    <row r="273" spans="1:10" x14ac:dyDescent="0.2">
      <c r="A273" t="s">
        <v>1608</v>
      </c>
      <c r="B273" t="s">
        <v>2016</v>
      </c>
      <c r="C273" t="s">
        <v>1608</v>
      </c>
      <c r="D273" t="s">
        <v>1132</v>
      </c>
      <c r="E273" t="s">
        <v>1609</v>
      </c>
      <c r="F273" t="s">
        <v>1608</v>
      </c>
      <c r="I273" t="s">
        <v>446</v>
      </c>
      <c r="J273" t="s">
        <v>445</v>
      </c>
    </row>
    <row r="274" spans="1:10" x14ac:dyDescent="0.2">
      <c r="A274" t="s">
        <v>407</v>
      </c>
      <c r="B274" t="s">
        <v>500</v>
      </c>
      <c r="C274" t="s">
        <v>407</v>
      </c>
      <c r="D274" t="s">
        <v>1132</v>
      </c>
      <c r="E274" t="s">
        <v>408</v>
      </c>
      <c r="F274" t="s">
        <v>407</v>
      </c>
      <c r="I274" t="s">
        <v>448</v>
      </c>
      <c r="J274" t="s">
        <v>447</v>
      </c>
    </row>
    <row r="275" spans="1:10" x14ac:dyDescent="0.2">
      <c r="A275" t="s">
        <v>427</v>
      </c>
      <c r="B275" t="s">
        <v>510</v>
      </c>
      <c r="C275" t="s">
        <v>427</v>
      </c>
      <c r="D275" t="s">
        <v>1132</v>
      </c>
      <c r="E275" t="s">
        <v>428</v>
      </c>
      <c r="F275" t="s">
        <v>427</v>
      </c>
      <c r="I275" t="s">
        <v>450</v>
      </c>
      <c r="J275" t="s">
        <v>449</v>
      </c>
    </row>
    <row r="276" spans="1:10" x14ac:dyDescent="0.2">
      <c r="A276" t="s">
        <v>184</v>
      </c>
      <c r="B276" t="s">
        <v>1976</v>
      </c>
      <c r="C276" t="s">
        <v>184</v>
      </c>
      <c r="D276" t="s">
        <v>1132</v>
      </c>
      <c r="E276" t="s">
        <v>185</v>
      </c>
      <c r="F276" t="s">
        <v>184</v>
      </c>
      <c r="I276" t="s">
        <v>452</v>
      </c>
      <c r="J276" t="s">
        <v>451</v>
      </c>
    </row>
    <row r="277" spans="1:10" x14ac:dyDescent="0.2">
      <c r="A277" t="s">
        <v>1749</v>
      </c>
      <c r="B277" t="s">
        <v>1994</v>
      </c>
      <c r="C277" t="s">
        <v>1749</v>
      </c>
      <c r="D277" t="s">
        <v>1132</v>
      </c>
      <c r="E277" t="s">
        <v>1750</v>
      </c>
      <c r="F277" t="s">
        <v>1749</v>
      </c>
      <c r="I277" t="s">
        <v>454</v>
      </c>
      <c r="J277" t="s">
        <v>453</v>
      </c>
    </row>
    <row r="278" spans="1:10" x14ac:dyDescent="0.2">
      <c r="A278" t="s">
        <v>1761</v>
      </c>
      <c r="B278" t="s">
        <v>2001</v>
      </c>
      <c r="C278" t="s">
        <v>1761</v>
      </c>
      <c r="D278" t="s">
        <v>1132</v>
      </c>
      <c r="E278" t="s">
        <v>1762</v>
      </c>
      <c r="F278" t="s">
        <v>1761</v>
      </c>
      <c r="I278" t="s">
        <v>456</v>
      </c>
      <c r="J278" t="s">
        <v>455</v>
      </c>
    </row>
    <row r="279" spans="1:10" x14ac:dyDescent="0.2">
      <c r="A279" t="s">
        <v>261</v>
      </c>
      <c r="B279" t="s">
        <v>1028</v>
      </c>
      <c r="C279" t="s">
        <v>261</v>
      </c>
      <c r="D279" t="s">
        <v>1132</v>
      </c>
      <c r="E279" t="s">
        <v>262</v>
      </c>
      <c r="F279" t="s">
        <v>261</v>
      </c>
      <c r="I279" t="s">
        <v>1127</v>
      </c>
      <c r="J279" t="s">
        <v>1126</v>
      </c>
    </row>
    <row r="280" spans="1:10" x14ac:dyDescent="0.2">
      <c r="A280" t="s">
        <v>852</v>
      </c>
      <c r="B280" t="s">
        <v>622</v>
      </c>
      <c r="C280" t="s">
        <v>852</v>
      </c>
      <c r="D280" t="s">
        <v>1132</v>
      </c>
      <c r="E280" t="s">
        <v>853</v>
      </c>
      <c r="F280" t="s">
        <v>852</v>
      </c>
      <c r="I280" t="s">
        <v>458</v>
      </c>
      <c r="J280" t="s">
        <v>457</v>
      </c>
    </row>
    <row r="281" spans="1:10" x14ac:dyDescent="0.2">
      <c r="A281" t="s">
        <v>1642</v>
      </c>
      <c r="B281" t="s">
        <v>2033</v>
      </c>
      <c r="C281" t="s">
        <v>1642</v>
      </c>
      <c r="D281" t="s">
        <v>1132</v>
      </c>
      <c r="E281" t="s">
        <v>1643</v>
      </c>
      <c r="F281" t="s">
        <v>1642</v>
      </c>
      <c r="I281" t="s">
        <v>460</v>
      </c>
      <c r="J281" t="s">
        <v>459</v>
      </c>
    </row>
    <row r="282" spans="1:10" x14ac:dyDescent="0.2">
      <c r="A282" t="s">
        <v>1660</v>
      </c>
      <c r="B282" t="s">
        <v>484</v>
      </c>
      <c r="C282" t="s">
        <v>1660</v>
      </c>
      <c r="D282" t="s">
        <v>1132</v>
      </c>
      <c r="E282" t="s">
        <v>1661</v>
      </c>
      <c r="F282" t="s">
        <v>1660</v>
      </c>
      <c r="I282" t="s">
        <v>462</v>
      </c>
      <c r="J282" t="s">
        <v>461</v>
      </c>
    </row>
    <row r="283" spans="1:10" x14ac:dyDescent="0.2">
      <c r="A283" t="s">
        <v>425</v>
      </c>
      <c r="B283" t="s">
        <v>509</v>
      </c>
      <c r="C283" t="s">
        <v>425</v>
      </c>
      <c r="D283" t="s">
        <v>1132</v>
      </c>
      <c r="E283" t="s">
        <v>426</v>
      </c>
      <c r="F283" t="s">
        <v>425</v>
      </c>
      <c r="I283" t="s">
        <v>464</v>
      </c>
      <c r="J283" t="s">
        <v>463</v>
      </c>
    </row>
    <row r="284" spans="1:10" x14ac:dyDescent="0.2">
      <c r="A284" t="s">
        <v>1737</v>
      </c>
      <c r="B284" t="s">
        <v>1988</v>
      </c>
      <c r="C284" t="s">
        <v>1737</v>
      </c>
      <c r="D284" t="s">
        <v>1132</v>
      </c>
      <c r="E284" t="s">
        <v>1738</v>
      </c>
      <c r="F284" t="s">
        <v>1737</v>
      </c>
      <c r="I284" t="s">
        <v>466</v>
      </c>
      <c r="J284" t="s">
        <v>465</v>
      </c>
    </row>
    <row r="285" spans="1:10" x14ac:dyDescent="0.2">
      <c r="A285" t="s">
        <v>1809</v>
      </c>
      <c r="B285" t="s">
        <v>1024</v>
      </c>
      <c r="C285" t="s">
        <v>1809</v>
      </c>
      <c r="D285" t="s">
        <v>1132</v>
      </c>
      <c r="E285" t="s">
        <v>1810</v>
      </c>
      <c r="F285" t="s">
        <v>1809</v>
      </c>
      <c r="I285" t="s">
        <v>468</v>
      </c>
      <c r="J285" t="s">
        <v>467</v>
      </c>
    </row>
    <row r="286" spans="1:10" x14ac:dyDescent="0.2">
      <c r="A286" t="s">
        <v>1130</v>
      </c>
      <c r="B286" t="s">
        <v>284</v>
      </c>
      <c r="C286" t="s">
        <v>1130</v>
      </c>
      <c r="D286" t="s">
        <v>1132</v>
      </c>
      <c r="E286" t="s">
        <v>1131</v>
      </c>
      <c r="F286" t="s">
        <v>1130</v>
      </c>
      <c r="I286" t="s">
        <v>470</v>
      </c>
      <c r="J286" t="s">
        <v>469</v>
      </c>
    </row>
    <row r="287" spans="1:10" x14ac:dyDescent="0.2">
      <c r="A287" t="s">
        <v>1137</v>
      </c>
      <c r="B287" t="s">
        <v>287</v>
      </c>
      <c r="C287" t="s">
        <v>1137</v>
      </c>
      <c r="D287" t="s">
        <v>1132</v>
      </c>
      <c r="E287" t="s">
        <v>1138</v>
      </c>
      <c r="F287" t="s">
        <v>1137</v>
      </c>
      <c r="I287" t="s">
        <v>472</v>
      </c>
      <c r="J287" t="s">
        <v>471</v>
      </c>
    </row>
    <row r="288" spans="1:10" x14ac:dyDescent="0.2">
      <c r="A288" t="s">
        <v>1252</v>
      </c>
      <c r="B288" t="s">
        <v>1868</v>
      </c>
      <c r="C288" t="s">
        <v>1252</v>
      </c>
      <c r="D288" t="s">
        <v>1132</v>
      </c>
      <c r="E288" t="s">
        <v>1253</v>
      </c>
      <c r="F288" t="s">
        <v>1252</v>
      </c>
      <c r="I288" t="s">
        <v>474</v>
      </c>
      <c r="J288" t="s">
        <v>473</v>
      </c>
    </row>
    <row r="289" spans="1:10" x14ac:dyDescent="0.2">
      <c r="A289" t="s">
        <v>1277</v>
      </c>
      <c r="B289" t="s">
        <v>1882</v>
      </c>
      <c r="C289" t="s">
        <v>1277</v>
      </c>
      <c r="D289" t="s">
        <v>1132</v>
      </c>
      <c r="E289" t="s">
        <v>1278</v>
      </c>
      <c r="F289" t="s">
        <v>1277</v>
      </c>
      <c r="I289" t="s">
        <v>476</v>
      </c>
      <c r="J289" t="s">
        <v>475</v>
      </c>
    </row>
    <row r="290" spans="1:10" x14ac:dyDescent="0.2">
      <c r="A290" t="s">
        <v>1519</v>
      </c>
      <c r="B290" t="s">
        <v>1896</v>
      </c>
      <c r="C290" t="s">
        <v>1519</v>
      </c>
      <c r="D290" t="s">
        <v>1132</v>
      </c>
      <c r="E290" t="s">
        <v>1520</v>
      </c>
      <c r="F290" t="s">
        <v>1519</v>
      </c>
      <c r="I290" t="s">
        <v>478</v>
      </c>
      <c r="J290" t="s">
        <v>477</v>
      </c>
    </row>
    <row r="291" spans="1:10" x14ac:dyDescent="0.2">
      <c r="A291" t="s">
        <v>1602</v>
      </c>
      <c r="B291" t="s">
        <v>2013</v>
      </c>
      <c r="C291" t="s">
        <v>1602</v>
      </c>
      <c r="D291" t="s">
        <v>1132</v>
      </c>
      <c r="E291" t="s">
        <v>1603</v>
      </c>
      <c r="F291" t="s">
        <v>1602</v>
      </c>
      <c r="I291" t="s">
        <v>163</v>
      </c>
      <c r="J291" t="s">
        <v>479</v>
      </c>
    </row>
    <row r="292" spans="1:10" x14ac:dyDescent="0.2">
      <c r="A292" t="s">
        <v>1066</v>
      </c>
      <c r="B292" t="s">
        <v>627</v>
      </c>
      <c r="C292" t="s">
        <v>1066</v>
      </c>
      <c r="D292" t="s">
        <v>1132</v>
      </c>
      <c r="E292" t="s">
        <v>1067</v>
      </c>
      <c r="F292" t="s">
        <v>1066</v>
      </c>
      <c r="I292" t="s">
        <v>165</v>
      </c>
      <c r="J292" t="s">
        <v>164</v>
      </c>
    </row>
    <row r="293" spans="1:10" x14ac:dyDescent="0.2">
      <c r="A293" t="s">
        <v>1339</v>
      </c>
      <c r="B293" t="s">
        <v>1340</v>
      </c>
      <c r="C293" t="s">
        <v>1339</v>
      </c>
      <c r="D293" t="s">
        <v>1412</v>
      </c>
      <c r="E293" t="s">
        <v>1341</v>
      </c>
      <c r="F293" t="s">
        <v>1339</v>
      </c>
      <c r="I293" t="s">
        <v>167</v>
      </c>
      <c r="J293" t="s">
        <v>166</v>
      </c>
    </row>
    <row r="294" spans="1:10" x14ac:dyDescent="0.2">
      <c r="A294" t="s">
        <v>1342</v>
      </c>
      <c r="B294" t="s">
        <v>1343</v>
      </c>
      <c r="C294" t="s">
        <v>1342</v>
      </c>
      <c r="D294" t="s">
        <v>1412</v>
      </c>
      <c r="E294" t="s">
        <v>1344</v>
      </c>
      <c r="F294" t="s">
        <v>1342</v>
      </c>
      <c r="I294" t="s">
        <v>169</v>
      </c>
      <c r="J294" t="s">
        <v>168</v>
      </c>
    </row>
    <row r="295" spans="1:10" x14ac:dyDescent="0.2">
      <c r="A295" t="s">
        <v>1345</v>
      </c>
      <c r="B295" t="s">
        <v>1346</v>
      </c>
      <c r="C295" t="s">
        <v>1345</v>
      </c>
      <c r="D295" t="s">
        <v>1412</v>
      </c>
      <c r="E295" t="s">
        <v>1347</v>
      </c>
      <c r="F295" t="s">
        <v>1345</v>
      </c>
      <c r="I295" t="s">
        <v>171</v>
      </c>
      <c r="J295" t="s">
        <v>170</v>
      </c>
    </row>
    <row r="296" spans="1:10" x14ac:dyDescent="0.2">
      <c r="A296" t="s">
        <v>1348</v>
      </c>
      <c r="B296" t="s">
        <v>1349</v>
      </c>
      <c r="C296" t="s">
        <v>1348</v>
      </c>
      <c r="D296" t="s">
        <v>1412</v>
      </c>
      <c r="E296" t="s">
        <v>1350</v>
      </c>
      <c r="F296" t="s">
        <v>1348</v>
      </c>
      <c r="I296" t="s">
        <v>173</v>
      </c>
      <c r="J296" t="s">
        <v>172</v>
      </c>
    </row>
    <row r="297" spans="1:10" x14ac:dyDescent="0.2">
      <c r="A297" t="s">
        <v>1351</v>
      </c>
      <c r="B297" t="s">
        <v>1352</v>
      </c>
      <c r="C297" t="s">
        <v>1351</v>
      </c>
      <c r="D297" t="s">
        <v>1412</v>
      </c>
      <c r="E297" t="s">
        <v>1353</v>
      </c>
      <c r="F297" t="s">
        <v>1351</v>
      </c>
      <c r="I297" t="s">
        <v>175</v>
      </c>
      <c r="J297" t="s">
        <v>174</v>
      </c>
    </row>
    <row r="298" spans="1:10" x14ac:dyDescent="0.2">
      <c r="A298" t="s">
        <v>952</v>
      </c>
      <c r="B298" t="s">
        <v>2078</v>
      </c>
      <c r="C298" t="s">
        <v>952</v>
      </c>
      <c r="D298" t="s">
        <v>954</v>
      </c>
      <c r="E298" t="s">
        <v>953</v>
      </c>
      <c r="F298" t="s">
        <v>952</v>
      </c>
      <c r="I298" t="s">
        <v>177</v>
      </c>
      <c r="J298" t="s">
        <v>176</v>
      </c>
    </row>
    <row r="299" spans="1:10" x14ac:dyDescent="0.2">
      <c r="A299" t="s">
        <v>1594</v>
      </c>
      <c r="B299" t="s">
        <v>1936</v>
      </c>
      <c r="C299" t="s">
        <v>1594</v>
      </c>
      <c r="D299" t="s">
        <v>954</v>
      </c>
      <c r="E299" t="s">
        <v>1595</v>
      </c>
      <c r="F299" t="s">
        <v>1594</v>
      </c>
      <c r="I299" t="s">
        <v>179</v>
      </c>
      <c r="J299" t="s">
        <v>178</v>
      </c>
    </row>
    <row r="300" spans="1:10" x14ac:dyDescent="0.2">
      <c r="A300" t="s">
        <v>176</v>
      </c>
      <c r="B300" t="s">
        <v>1972</v>
      </c>
      <c r="C300" t="s">
        <v>176</v>
      </c>
      <c r="D300" t="s">
        <v>954</v>
      </c>
      <c r="E300" t="s">
        <v>177</v>
      </c>
      <c r="F300" t="s">
        <v>176</v>
      </c>
      <c r="I300" t="s">
        <v>181</v>
      </c>
      <c r="J300" t="s">
        <v>180</v>
      </c>
    </row>
    <row r="301" spans="1:10" x14ac:dyDescent="0.2">
      <c r="A301" t="s">
        <v>1793</v>
      </c>
      <c r="B301" t="s">
        <v>2081</v>
      </c>
      <c r="C301" t="s">
        <v>1793</v>
      </c>
      <c r="D301" t="s">
        <v>954</v>
      </c>
      <c r="E301" t="s">
        <v>1794</v>
      </c>
      <c r="F301" t="s">
        <v>1793</v>
      </c>
      <c r="I301" t="s">
        <v>183</v>
      </c>
      <c r="J301" t="s">
        <v>182</v>
      </c>
    </row>
    <row r="302" spans="1:10" x14ac:dyDescent="0.2">
      <c r="A302" t="s">
        <v>279</v>
      </c>
      <c r="B302" t="s">
        <v>1037</v>
      </c>
      <c r="C302" t="s">
        <v>279</v>
      </c>
      <c r="D302" t="s">
        <v>954</v>
      </c>
      <c r="E302" t="s">
        <v>280</v>
      </c>
      <c r="F302" t="s">
        <v>279</v>
      </c>
      <c r="I302" t="s">
        <v>185</v>
      </c>
      <c r="J302" t="s">
        <v>184</v>
      </c>
    </row>
    <row r="303" spans="1:10" x14ac:dyDescent="0.2">
      <c r="A303" t="s">
        <v>836</v>
      </c>
      <c r="B303" t="s">
        <v>1041</v>
      </c>
      <c r="C303" t="s">
        <v>836</v>
      </c>
      <c r="D303" t="s">
        <v>954</v>
      </c>
      <c r="E303" t="s">
        <v>837</v>
      </c>
      <c r="F303" t="s">
        <v>836</v>
      </c>
      <c r="I303" t="s">
        <v>187</v>
      </c>
      <c r="J303" t="s">
        <v>186</v>
      </c>
    </row>
    <row r="304" spans="1:10" x14ac:dyDescent="0.2">
      <c r="A304" t="s">
        <v>1354</v>
      </c>
      <c r="B304" t="s">
        <v>1355</v>
      </c>
      <c r="C304" t="s">
        <v>1354</v>
      </c>
      <c r="D304" t="s">
        <v>1356</v>
      </c>
      <c r="E304" t="s">
        <v>1357</v>
      </c>
      <c r="F304" t="s">
        <v>1354</v>
      </c>
      <c r="I304" t="s">
        <v>189</v>
      </c>
      <c r="J304" t="s">
        <v>188</v>
      </c>
    </row>
    <row r="305" spans="1:10" x14ac:dyDescent="0.2">
      <c r="A305" t="s">
        <v>1358</v>
      </c>
      <c r="B305" t="s">
        <v>1430</v>
      </c>
      <c r="C305" t="s">
        <v>1358</v>
      </c>
      <c r="D305" t="s">
        <v>1359</v>
      </c>
      <c r="E305" t="s">
        <v>1360</v>
      </c>
      <c r="F305" t="s">
        <v>1358</v>
      </c>
      <c r="I305" t="s">
        <v>191</v>
      </c>
      <c r="J305" t="s">
        <v>190</v>
      </c>
    </row>
    <row r="306" spans="1:10" x14ac:dyDescent="0.2">
      <c r="A306" t="s">
        <v>1361</v>
      </c>
      <c r="B306" t="s">
        <v>1438</v>
      </c>
      <c r="C306" t="s">
        <v>1361</v>
      </c>
      <c r="D306" t="s">
        <v>1359</v>
      </c>
      <c r="E306" t="s">
        <v>1362</v>
      </c>
      <c r="F306" t="s">
        <v>1361</v>
      </c>
      <c r="I306" t="s">
        <v>193</v>
      </c>
      <c r="J306" t="s">
        <v>192</v>
      </c>
    </row>
    <row r="307" spans="1:10" x14ac:dyDescent="0.2">
      <c r="A307" t="s">
        <v>1363</v>
      </c>
      <c r="B307" t="s">
        <v>1444</v>
      </c>
      <c r="C307" t="s">
        <v>1363</v>
      </c>
      <c r="D307" t="s">
        <v>1359</v>
      </c>
      <c r="E307" t="s">
        <v>1364</v>
      </c>
      <c r="F307" t="s">
        <v>1363</v>
      </c>
      <c r="I307" t="s">
        <v>195</v>
      </c>
      <c r="J307" t="s">
        <v>194</v>
      </c>
    </row>
    <row r="308" spans="1:10" x14ac:dyDescent="0.2">
      <c r="A308" t="s">
        <v>1365</v>
      </c>
      <c r="B308" t="s">
        <v>1442</v>
      </c>
      <c r="C308" t="s">
        <v>1365</v>
      </c>
      <c r="D308" t="s">
        <v>1359</v>
      </c>
      <c r="E308" t="s">
        <v>1366</v>
      </c>
      <c r="F308" t="s">
        <v>1365</v>
      </c>
      <c r="I308" t="s">
        <v>1105</v>
      </c>
      <c r="J308" t="s">
        <v>1104</v>
      </c>
    </row>
    <row r="309" spans="1:10" x14ac:dyDescent="0.2">
      <c r="A309" t="s">
        <v>1367</v>
      </c>
      <c r="B309" t="s">
        <v>871</v>
      </c>
      <c r="C309" t="s">
        <v>1367</v>
      </c>
      <c r="D309" t="s">
        <v>1359</v>
      </c>
      <c r="E309" t="s">
        <v>1368</v>
      </c>
      <c r="F309" t="s">
        <v>1367</v>
      </c>
      <c r="I309" t="s">
        <v>197</v>
      </c>
      <c r="J309" t="s">
        <v>196</v>
      </c>
    </row>
    <row r="310" spans="1:10" x14ac:dyDescent="0.2">
      <c r="A310" t="s">
        <v>1369</v>
      </c>
      <c r="B310" t="s">
        <v>872</v>
      </c>
      <c r="C310" t="s">
        <v>1369</v>
      </c>
      <c r="D310" t="s">
        <v>1359</v>
      </c>
      <c r="E310" t="s">
        <v>1370</v>
      </c>
      <c r="F310" t="s">
        <v>1369</v>
      </c>
      <c r="I310" t="s">
        <v>199</v>
      </c>
      <c r="J310" t="s">
        <v>198</v>
      </c>
    </row>
    <row r="311" spans="1:10" x14ac:dyDescent="0.2">
      <c r="A311" t="s">
        <v>1371</v>
      </c>
      <c r="B311" t="s">
        <v>1372</v>
      </c>
      <c r="C311" t="s">
        <v>1371</v>
      </c>
      <c r="D311" t="s">
        <v>1373</v>
      </c>
      <c r="E311" t="s">
        <v>1374</v>
      </c>
      <c r="F311" t="s">
        <v>1371</v>
      </c>
      <c r="I311" t="s">
        <v>201</v>
      </c>
      <c r="J311" t="s">
        <v>200</v>
      </c>
    </row>
    <row r="312" spans="1:10" x14ac:dyDescent="0.2">
      <c r="A312" t="s">
        <v>1375</v>
      </c>
      <c r="B312" t="s">
        <v>1376</v>
      </c>
      <c r="C312" t="s">
        <v>1375</v>
      </c>
      <c r="D312" t="s">
        <v>1373</v>
      </c>
      <c r="E312" t="s">
        <v>1377</v>
      </c>
      <c r="F312" t="s">
        <v>1375</v>
      </c>
      <c r="I312" t="s">
        <v>1734</v>
      </c>
      <c r="J312" t="s">
        <v>202</v>
      </c>
    </row>
    <row r="313" spans="1:10" x14ac:dyDescent="0.2">
      <c r="A313" t="s">
        <v>1378</v>
      </c>
      <c r="B313" t="s">
        <v>1379</v>
      </c>
      <c r="C313" t="s">
        <v>1378</v>
      </c>
      <c r="D313" t="s">
        <v>1373</v>
      </c>
      <c r="E313" t="s">
        <v>1380</v>
      </c>
      <c r="F313" t="s">
        <v>1378</v>
      </c>
      <c r="I313" t="s">
        <v>1736</v>
      </c>
      <c r="J313" t="s">
        <v>1735</v>
      </c>
    </row>
    <row r="314" spans="1:10" x14ac:dyDescent="0.2">
      <c r="A314" t="s">
        <v>1381</v>
      </c>
      <c r="B314" t="s">
        <v>1382</v>
      </c>
      <c r="C314" t="s">
        <v>1381</v>
      </c>
      <c r="D314" t="s">
        <v>1373</v>
      </c>
      <c r="E314" t="s">
        <v>1383</v>
      </c>
      <c r="F314" t="s">
        <v>1381</v>
      </c>
      <c r="I314" t="s">
        <v>1738</v>
      </c>
      <c r="J314" t="s">
        <v>1737</v>
      </c>
    </row>
    <row r="315" spans="1:10" x14ac:dyDescent="0.2">
      <c r="A315" t="s">
        <v>1384</v>
      </c>
      <c r="B315" t="s">
        <v>1385</v>
      </c>
      <c r="C315" t="s">
        <v>1384</v>
      </c>
      <c r="D315" t="s">
        <v>1373</v>
      </c>
      <c r="E315" t="s">
        <v>1386</v>
      </c>
      <c r="F315" t="s">
        <v>1384</v>
      </c>
      <c r="I315" t="s">
        <v>1740</v>
      </c>
      <c r="J315" t="s">
        <v>1739</v>
      </c>
    </row>
    <row r="316" spans="1:10" x14ac:dyDescent="0.2">
      <c r="A316" t="s">
        <v>1387</v>
      </c>
      <c r="B316" t="s">
        <v>1388</v>
      </c>
      <c r="C316" t="s">
        <v>1387</v>
      </c>
      <c r="D316" t="s">
        <v>1373</v>
      </c>
      <c r="E316" t="s">
        <v>1389</v>
      </c>
      <c r="F316" t="s">
        <v>1387</v>
      </c>
      <c r="I316" t="s">
        <v>1742</v>
      </c>
      <c r="J316" t="s">
        <v>1741</v>
      </c>
    </row>
    <row r="317" spans="1:10" x14ac:dyDescent="0.2">
      <c r="A317" t="s">
        <v>1180</v>
      </c>
      <c r="B317" t="s">
        <v>1694</v>
      </c>
      <c r="C317" t="s">
        <v>1180</v>
      </c>
      <c r="D317" t="s">
        <v>1154</v>
      </c>
      <c r="E317" t="s">
        <v>1181</v>
      </c>
      <c r="F317" t="s">
        <v>1180</v>
      </c>
      <c r="I317" t="s">
        <v>1744</v>
      </c>
      <c r="J317" t="s">
        <v>1743</v>
      </c>
    </row>
    <row r="318" spans="1:10" x14ac:dyDescent="0.2">
      <c r="A318" t="s">
        <v>1217</v>
      </c>
      <c r="B318" t="s">
        <v>1713</v>
      </c>
      <c r="C318" t="s">
        <v>1217</v>
      </c>
      <c r="D318" t="s">
        <v>1154</v>
      </c>
      <c r="E318" t="s">
        <v>1218</v>
      </c>
      <c r="F318" t="s">
        <v>1217</v>
      </c>
      <c r="I318" t="s">
        <v>1746</v>
      </c>
      <c r="J318" t="s">
        <v>1745</v>
      </c>
    </row>
    <row r="319" spans="1:10" x14ac:dyDescent="0.2">
      <c r="A319" t="s">
        <v>1584</v>
      </c>
      <c r="B319" t="s">
        <v>1932</v>
      </c>
      <c r="C319" t="s">
        <v>1584</v>
      </c>
      <c r="D319" t="s">
        <v>1154</v>
      </c>
      <c r="E319" t="s">
        <v>1585</v>
      </c>
      <c r="F319" t="s">
        <v>1584</v>
      </c>
      <c r="I319" t="s">
        <v>1748</v>
      </c>
      <c r="J319" t="s">
        <v>1747</v>
      </c>
    </row>
    <row r="320" spans="1:10" x14ac:dyDescent="0.2">
      <c r="A320" t="s">
        <v>1664</v>
      </c>
      <c r="B320" t="s">
        <v>486</v>
      </c>
      <c r="C320" t="s">
        <v>1664</v>
      </c>
      <c r="D320" t="s">
        <v>1154</v>
      </c>
      <c r="E320" t="s">
        <v>1665</v>
      </c>
      <c r="F320" t="s">
        <v>1664</v>
      </c>
      <c r="I320" t="s">
        <v>1750</v>
      </c>
      <c r="J320" t="s">
        <v>1749</v>
      </c>
    </row>
    <row r="321" spans="1:10" x14ac:dyDescent="0.2">
      <c r="A321" t="s">
        <v>415</v>
      </c>
      <c r="B321" t="s">
        <v>504</v>
      </c>
      <c r="C321" t="s">
        <v>415</v>
      </c>
      <c r="D321" t="s">
        <v>1154</v>
      </c>
      <c r="E321" t="s">
        <v>416</v>
      </c>
      <c r="F321" t="s">
        <v>415</v>
      </c>
      <c r="I321" t="s">
        <v>1752</v>
      </c>
      <c r="J321" t="s">
        <v>1751</v>
      </c>
    </row>
    <row r="322" spans="1:10" x14ac:dyDescent="0.2">
      <c r="A322" t="s">
        <v>437</v>
      </c>
      <c r="B322" t="s">
        <v>1943</v>
      </c>
      <c r="C322" t="s">
        <v>437</v>
      </c>
      <c r="D322" t="s">
        <v>1154</v>
      </c>
      <c r="E322" t="s">
        <v>438</v>
      </c>
      <c r="F322" t="s">
        <v>437</v>
      </c>
      <c r="I322" t="s">
        <v>1754</v>
      </c>
      <c r="J322" t="s">
        <v>1753</v>
      </c>
    </row>
    <row r="323" spans="1:10" x14ac:dyDescent="0.2">
      <c r="A323" t="s">
        <v>200</v>
      </c>
      <c r="B323" t="s">
        <v>1985</v>
      </c>
      <c r="C323" t="s">
        <v>200</v>
      </c>
      <c r="D323" t="s">
        <v>1154</v>
      </c>
      <c r="E323" t="s">
        <v>201</v>
      </c>
      <c r="F323" t="s">
        <v>200</v>
      </c>
      <c r="I323" t="s">
        <v>1756</v>
      </c>
      <c r="J323" t="s">
        <v>1755</v>
      </c>
    </row>
    <row r="324" spans="1:10" x14ac:dyDescent="0.2">
      <c r="A324" t="s">
        <v>1757</v>
      </c>
      <c r="B324" t="s">
        <v>1999</v>
      </c>
      <c r="C324" t="s">
        <v>1757</v>
      </c>
      <c r="D324" t="s">
        <v>1154</v>
      </c>
      <c r="E324" t="s">
        <v>1758</v>
      </c>
      <c r="F324" t="s">
        <v>1757</v>
      </c>
      <c r="I324" t="s">
        <v>1758</v>
      </c>
      <c r="J324" t="s">
        <v>1757</v>
      </c>
    </row>
    <row r="325" spans="1:10" x14ac:dyDescent="0.2">
      <c r="A325" t="s">
        <v>1789</v>
      </c>
      <c r="B325" t="s">
        <v>381</v>
      </c>
      <c r="C325" t="s">
        <v>1789</v>
      </c>
      <c r="D325" t="s">
        <v>1154</v>
      </c>
      <c r="E325" t="s">
        <v>1790</v>
      </c>
      <c r="F325" t="s">
        <v>1789</v>
      </c>
      <c r="I325" t="s">
        <v>1760</v>
      </c>
      <c r="J325" t="s">
        <v>1759</v>
      </c>
    </row>
    <row r="326" spans="1:10" x14ac:dyDescent="0.2">
      <c r="A326" t="s">
        <v>842</v>
      </c>
      <c r="B326" t="s">
        <v>616</v>
      </c>
      <c r="C326" t="s">
        <v>842</v>
      </c>
      <c r="D326" t="s">
        <v>1154</v>
      </c>
      <c r="E326" t="s">
        <v>843</v>
      </c>
      <c r="F326" t="s">
        <v>842</v>
      </c>
      <c r="I326" t="s">
        <v>1762</v>
      </c>
      <c r="J326" t="s">
        <v>1761</v>
      </c>
    </row>
    <row r="327" spans="1:10" x14ac:dyDescent="0.2">
      <c r="A327" t="s">
        <v>1550</v>
      </c>
      <c r="B327" t="s">
        <v>1913</v>
      </c>
      <c r="C327" t="s">
        <v>1550</v>
      </c>
      <c r="D327" t="s">
        <v>1154</v>
      </c>
      <c r="E327" t="s">
        <v>1551</v>
      </c>
      <c r="F327" t="s">
        <v>1550</v>
      </c>
      <c r="I327" t="s">
        <v>1764</v>
      </c>
      <c r="J327" t="s">
        <v>1763</v>
      </c>
    </row>
    <row r="328" spans="1:10" x14ac:dyDescent="0.2">
      <c r="A328" t="s">
        <v>1574</v>
      </c>
      <c r="B328" t="s">
        <v>1927</v>
      </c>
      <c r="C328" t="s">
        <v>1574</v>
      </c>
      <c r="D328" t="s">
        <v>1154</v>
      </c>
      <c r="E328" t="s">
        <v>1575</v>
      </c>
      <c r="F328" t="s">
        <v>1574</v>
      </c>
      <c r="I328" t="s">
        <v>1766</v>
      </c>
      <c r="J328" t="s">
        <v>1765</v>
      </c>
    </row>
    <row r="329" spans="1:10" x14ac:dyDescent="0.2">
      <c r="A329" t="s">
        <v>190</v>
      </c>
      <c r="B329" t="s">
        <v>1979</v>
      </c>
      <c r="C329" t="s">
        <v>190</v>
      </c>
      <c r="D329" t="s">
        <v>1154</v>
      </c>
      <c r="E329" t="s">
        <v>191</v>
      </c>
      <c r="F329" t="s">
        <v>190</v>
      </c>
      <c r="I329" t="s">
        <v>1768</v>
      </c>
      <c r="J329" t="s">
        <v>1767</v>
      </c>
    </row>
    <row r="330" spans="1:10" x14ac:dyDescent="0.2">
      <c r="A330" t="s">
        <v>445</v>
      </c>
      <c r="B330" t="s">
        <v>1947</v>
      </c>
      <c r="C330" t="s">
        <v>445</v>
      </c>
      <c r="D330" t="s">
        <v>1154</v>
      </c>
      <c r="E330" t="s">
        <v>446</v>
      </c>
      <c r="F330" t="s">
        <v>445</v>
      </c>
      <c r="I330" t="s">
        <v>1770</v>
      </c>
      <c r="J330" t="s">
        <v>1769</v>
      </c>
    </row>
    <row r="331" spans="1:10" x14ac:dyDescent="0.2">
      <c r="A331" t="s">
        <v>850</v>
      </c>
      <c r="B331" t="s">
        <v>621</v>
      </c>
      <c r="C331" t="s">
        <v>850</v>
      </c>
      <c r="D331" t="s">
        <v>1154</v>
      </c>
      <c r="E331" t="s">
        <v>851</v>
      </c>
      <c r="F331" t="s">
        <v>850</v>
      </c>
      <c r="I331" t="s">
        <v>1772</v>
      </c>
      <c r="J331" t="s">
        <v>1771</v>
      </c>
    </row>
    <row r="332" spans="1:10" x14ac:dyDescent="0.2">
      <c r="A332" t="s">
        <v>1152</v>
      </c>
      <c r="B332" t="s">
        <v>296</v>
      </c>
      <c r="C332" t="s">
        <v>1152</v>
      </c>
      <c r="D332" t="s">
        <v>1154</v>
      </c>
      <c r="E332" t="s">
        <v>1153</v>
      </c>
      <c r="F332" t="s">
        <v>1152</v>
      </c>
      <c r="I332" t="s">
        <v>1774</v>
      </c>
      <c r="J332" t="s">
        <v>1773</v>
      </c>
    </row>
    <row r="333" spans="1:10" x14ac:dyDescent="0.2">
      <c r="A333" t="s">
        <v>1299</v>
      </c>
      <c r="B333" t="s">
        <v>10</v>
      </c>
      <c r="C333" t="s">
        <v>1299</v>
      </c>
      <c r="D333" t="s">
        <v>1154</v>
      </c>
      <c r="E333" t="s">
        <v>1300</v>
      </c>
      <c r="F333" t="s">
        <v>1299</v>
      </c>
      <c r="I333" t="s">
        <v>1776</v>
      </c>
      <c r="J333" t="s">
        <v>1775</v>
      </c>
    </row>
    <row r="334" spans="1:10" x14ac:dyDescent="0.2">
      <c r="A334" t="s">
        <v>423</v>
      </c>
      <c r="B334" t="s">
        <v>508</v>
      </c>
      <c r="C334" t="s">
        <v>423</v>
      </c>
      <c r="D334" t="s">
        <v>1154</v>
      </c>
      <c r="E334" t="s">
        <v>424</v>
      </c>
      <c r="F334" t="s">
        <v>423</v>
      </c>
      <c r="I334" t="s">
        <v>1778</v>
      </c>
      <c r="J334" t="s">
        <v>1777</v>
      </c>
    </row>
    <row r="335" spans="1:10" x14ac:dyDescent="0.2">
      <c r="A335" t="s">
        <v>451</v>
      </c>
      <c r="B335" t="s">
        <v>1950</v>
      </c>
      <c r="C335" t="s">
        <v>451</v>
      </c>
      <c r="D335" t="s">
        <v>1154</v>
      </c>
      <c r="E335" t="s">
        <v>452</v>
      </c>
      <c r="F335" t="s">
        <v>451</v>
      </c>
      <c r="I335" t="s">
        <v>1780</v>
      </c>
      <c r="J335" t="s">
        <v>1779</v>
      </c>
    </row>
    <row r="336" spans="1:10" x14ac:dyDescent="0.2">
      <c r="A336" t="s">
        <v>938</v>
      </c>
      <c r="B336" t="s">
        <v>46</v>
      </c>
      <c r="C336" t="s">
        <v>938</v>
      </c>
      <c r="D336" t="s">
        <v>1154</v>
      </c>
      <c r="E336" t="s">
        <v>939</v>
      </c>
      <c r="F336" t="s">
        <v>938</v>
      </c>
      <c r="I336" t="s">
        <v>1782</v>
      </c>
      <c r="J336" t="s">
        <v>1781</v>
      </c>
    </row>
    <row r="337" spans="1:10" x14ac:dyDescent="0.2">
      <c r="A337" t="s">
        <v>1614</v>
      </c>
      <c r="B337" t="s">
        <v>2019</v>
      </c>
      <c r="C337" t="s">
        <v>1614</v>
      </c>
      <c r="D337" t="s">
        <v>1154</v>
      </c>
      <c r="E337" t="s">
        <v>1615</v>
      </c>
      <c r="F337" t="s">
        <v>1614</v>
      </c>
      <c r="I337" t="s">
        <v>1784</v>
      </c>
      <c r="J337" t="s">
        <v>1783</v>
      </c>
    </row>
    <row r="338" spans="1:10" x14ac:dyDescent="0.2">
      <c r="A338" t="s">
        <v>1640</v>
      </c>
      <c r="B338" t="s">
        <v>2032</v>
      </c>
      <c r="C338" t="s">
        <v>1640</v>
      </c>
      <c r="D338" t="s">
        <v>1154</v>
      </c>
      <c r="E338" t="s">
        <v>1641</v>
      </c>
      <c r="F338" t="s">
        <v>1640</v>
      </c>
      <c r="I338" t="s">
        <v>1786</v>
      </c>
      <c r="J338" t="s">
        <v>1785</v>
      </c>
    </row>
    <row r="339" spans="1:10" x14ac:dyDescent="0.2">
      <c r="A339" t="s">
        <v>174</v>
      </c>
      <c r="B339" t="s">
        <v>1971</v>
      </c>
      <c r="C339" t="s">
        <v>174</v>
      </c>
      <c r="D339" t="s">
        <v>1154</v>
      </c>
      <c r="E339" t="s">
        <v>175</v>
      </c>
      <c r="F339" t="s">
        <v>174</v>
      </c>
      <c r="I339" t="s">
        <v>1788</v>
      </c>
      <c r="J339" t="s">
        <v>1787</v>
      </c>
    </row>
    <row r="340" spans="1:10" x14ac:dyDescent="0.2">
      <c r="A340" t="s">
        <v>1745</v>
      </c>
      <c r="B340" t="s">
        <v>1992</v>
      </c>
      <c r="C340" t="s">
        <v>1745</v>
      </c>
      <c r="D340" t="s">
        <v>1154</v>
      </c>
      <c r="E340" t="s">
        <v>1746</v>
      </c>
      <c r="F340" t="s">
        <v>1745</v>
      </c>
      <c r="I340" t="s">
        <v>1790</v>
      </c>
      <c r="J340" t="s">
        <v>1789</v>
      </c>
    </row>
    <row r="341" spans="1:10" x14ac:dyDescent="0.2">
      <c r="A341" t="s">
        <v>1170</v>
      </c>
      <c r="B341" t="s">
        <v>1689</v>
      </c>
      <c r="C341" t="s">
        <v>1170</v>
      </c>
      <c r="D341" t="s">
        <v>1154</v>
      </c>
      <c r="E341" t="s">
        <v>1171</v>
      </c>
      <c r="F341" t="s">
        <v>1170</v>
      </c>
      <c r="I341" t="s">
        <v>1792</v>
      </c>
      <c r="J341" t="s">
        <v>1791</v>
      </c>
    </row>
    <row r="342" spans="1:10" x14ac:dyDescent="0.2">
      <c r="A342" t="s">
        <v>1273</v>
      </c>
      <c r="B342" t="s">
        <v>1880</v>
      </c>
      <c r="C342" t="s">
        <v>1273</v>
      </c>
      <c r="D342" t="s">
        <v>1154</v>
      </c>
      <c r="E342" t="s">
        <v>1274</v>
      </c>
      <c r="F342" t="s">
        <v>1273</v>
      </c>
      <c r="I342" t="s">
        <v>1794</v>
      </c>
      <c r="J342" t="s">
        <v>1793</v>
      </c>
    </row>
    <row r="343" spans="1:10" x14ac:dyDescent="0.2">
      <c r="A343" t="s">
        <v>1010</v>
      </c>
      <c r="B343" t="s">
        <v>14</v>
      </c>
      <c r="C343" t="s">
        <v>1010</v>
      </c>
      <c r="D343" t="s">
        <v>1154</v>
      </c>
      <c r="E343" t="s">
        <v>1011</v>
      </c>
      <c r="F343" t="s">
        <v>1010</v>
      </c>
      <c r="I343" t="s">
        <v>1796</v>
      </c>
      <c r="J343" t="s">
        <v>1795</v>
      </c>
    </row>
    <row r="344" spans="1:10" x14ac:dyDescent="0.2">
      <c r="A344" t="s">
        <v>439</v>
      </c>
      <c r="B344" t="s">
        <v>1944</v>
      </c>
      <c r="C344" t="s">
        <v>439</v>
      </c>
      <c r="D344" t="s">
        <v>1154</v>
      </c>
      <c r="E344" t="s">
        <v>440</v>
      </c>
      <c r="F344" t="s">
        <v>439</v>
      </c>
      <c r="I344" t="s">
        <v>1798</v>
      </c>
      <c r="J344" t="s">
        <v>1797</v>
      </c>
    </row>
    <row r="345" spans="1:10" x14ac:dyDescent="0.2">
      <c r="A345" t="s">
        <v>459</v>
      </c>
      <c r="B345" t="s">
        <v>1955</v>
      </c>
      <c r="C345" t="s">
        <v>459</v>
      </c>
      <c r="D345" t="s">
        <v>1154</v>
      </c>
      <c r="E345" t="s">
        <v>460</v>
      </c>
      <c r="F345" t="s">
        <v>459</v>
      </c>
      <c r="I345" t="s">
        <v>1800</v>
      </c>
      <c r="J345" t="s">
        <v>1799</v>
      </c>
    </row>
    <row r="346" spans="1:10" x14ac:dyDescent="0.2">
      <c r="A346" t="s">
        <v>1801</v>
      </c>
      <c r="B346" t="s">
        <v>2085</v>
      </c>
      <c r="C346" t="s">
        <v>1801</v>
      </c>
      <c r="D346" t="s">
        <v>1154</v>
      </c>
      <c r="E346" t="s">
        <v>1802</v>
      </c>
      <c r="F346" t="s">
        <v>1801</v>
      </c>
      <c r="I346" t="s">
        <v>1802</v>
      </c>
      <c r="J346" t="s">
        <v>1801</v>
      </c>
    </row>
    <row r="347" spans="1:10" x14ac:dyDescent="0.2">
      <c r="A347" t="s">
        <v>856</v>
      </c>
      <c r="B347" t="s">
        <v>624</v>
      </c>
      <c r="C347" t="s">
        <v>856</v>
      </c>
      <c r="D347" t="s">
        <v>1154</v>
      </c>
      <c r="E347" t="s">
        <v>857</v>
      </c>
      <c r="F347" t="s">
        <v>856</v>
      </c>
      <c r="I347" t="s">
        <v>1804</v>
      </c>
      <c r="J347" t="s">
        <v>1803</v>
      </c>
    </row>
    <row r="348" spans="1:10" x14ac:dyDescent="0.2">
      <c r="A348" t="s">
        <v>1188</v>
      </c>
      <c r="B348" t="s">
        <v>1698</v>
      </c>
      <c r="C348" t="s">
        <v>1188</v>
      </c>
      <c r="D348" t="s">
        <v>1154</v>
      </c>
      <c r="E348" t="s">
        <v>1189</v>
      </c>
      <c r="F348" t="s">
        <v>1188</v>
      </c>
      <c r="I348" t="s">
        <v>1806</v>
      </c>
      <c r="J348" t="s">
        <v>1805</v>
      </c>
    </row>
    <row r="349" spans="1:10" x14ac:dyDescent="0.2">
      <c r="A349" t="s">
        <v>1219</v>
      </c>
      <c r="B349" t="s">
        <v>1714</v>
      </c>
      <c r="C349" t="s">
        <v>1219</v>
      </c>
      <c r="D349" t="s">
        <v>1154</v>
      </c>
      <c r="E349" t="s">
        <v>1220</v>
      </c>
      <c r="F349" t="s">
        <v>1219</v>
      </c>
      <c r="I349" t="s">
        <v>1808</v>
      </c>
      <c r="J349" t="s">
        <v>1807</v>
      </c>
    </row>
    <row r="350" spans="1:10" x14ac:dyDescent="0.2">
      <c r="A350" t="s">
        <v>1548</v>
      </c>
      <c r="B350" t="s">
        <v>1912</v>
      </c>
      <c r="C350" t="s">
        <v>1548</v>
      </c>
      <c r="D350" t="s">
        <v>1154</v>
      </c>
      <c r="E350" t="s">
        <v>1549</v>
      </c>
      <c r="F350" t="s">
        <v>1548</v>
      </c>
      <c r="I350" t="s">
        <v>1810</v>
      </c>
      <c r="J350" t="s">
        <v>1809</v>
      </c>
    </row>
    <row r="351" spans="1:10" x14ac:dyDescent="0.2">
      <c r="A351" t="s">
        <v>1558</v>
      </c>
      <c r="B351" t="s">
        <v>1918</v>
      </c>
      <c r="C351" t="s">
        <v>1558</v>
      </c>
      <c r="D351" t="s">
        <v>1154</v>
      </c>
      <c r="E351" t="s">
        <v>1559</v>
      </c>
      <c r="F351" t="s">
        <v>1558</v>
      </c>
      <c r="I351" t="s">
        <v>1812</v>
      </c>
      <c r="J351" t="s">
        <v>1811</v>
      </c>
    </row>
    <row r="352" spans="1:10" x14ac:dyDescent="0.2">
      <c r="A352" t="s">
        <v>1799</v>
      </c>
      <c r="B352" t="s">
        <v>2084</v>
      </c>
      <c r="C352" t="s">
        <v>1799</v>
      </c>
      <c r="D352" t="s">
        <v>1154</v>
      </c>
      <c r="E352" t="s">
        <v>1800</v>
      </c>
      <c r="F352" t="s">
        <v>1799</v>
      </c>
      <c r="I352" t="s">
        <v>1814</v>
      </c>
      <c r="J352" t="s">
        <v>1813</v>
      </c>
    </row>
    <row r="353" spans="1:10" x14ac:dyDescent="0.2">
      <c r="A353" t="s">
        <v>1260</v>
      </c>
      <c r="B353" t="s">
        <v>1872</v>
      </c>
      <c r="C353" t="s">
        <v>1260</v>
      </c>
      <c r="D353" t="s">
        <v>1262</v>
      </c>
      <c r="E353" t="s">
        <v>1261</v>
      </c>
      <c r="F353" t="s">
        <v>1260</v>
      </c>
      <c r="I353" t="s">
        <v>1816</v>
      </c>
      <c r="J353" t="s">
        <v>1815</v>
      </c>
    </row>
    <row r="354" spans="1:10" x14ac:dyDescent="0.2">
      <c r="A354" t="s">
        <v>1225</v>
      </c>
      <c r="B354" t="s">
        <v>1854</v>
      </c>
      <c r="C354" t="s">
        <v>1225</v>
      </c>
      <c r="D354" t="s">
        <v>1227</v>
      </c>
      <c r="E354" t="s">
        <v>1226</v>
      </c>
      <c r="F354" t="s">
        <v>1225</v>
      </c>
      <c r="I354" t="s">
        <v>262</v>
      </c>
      <c r="J354" t="s">
        <v>261</v>
      </c>
    </row>
    <row r="355" spans="1:10" x14ac:dyDescent="0.2">
      <c r="A355" t="s">
        <v>955</v>
      </c>
      <c r="B355" t="s">
        <v>2079</v>
      </c>
      <c r="C355" t="s">
        <v>955</v>
      </c>
      <c r="D355" t="s">
        <v>1227</v>
      </c>
      <c r="E355" t="s">
        <v>956</v>
      </c>
      <c r="F355" t="s">
        <v>955</v>
      </c>
      <c r="I355" t="s">
        <v>264</v>
      </c>
      <c r="J355" t="s">
        <v>263</v>
      </c>
    </row>
    <row r="356" spans="1:10" x14ac:dyDescent="0.2">
      <c r="A356" t="s">
        <v>862</v>
      </c>
      <c r="B356" t="s">
        <v>1043</v>
      </c>
      <c r="C356" t="s">
        <v>862</v>
      </c>
      <c r="D356" t="s">
        <v>1227</v>
      </c>
      <c r="E356" t="s">
        <v>863</v>
      </c>
      <c r="F356" t="s">
        <v>862</v>
      </c>
      <c r="I356" t="s">
        <v>266</v>
      </c>
      <c r="J356" t="s">
        <v>265</v>
      </c>
    </row>
    <row r="357" spans="1:10" x14ac:dyDescent="0.2">
      <c r="A357" t="s">
        <v>868</v>
      </c>
      <c r="B357" t="s">
        <v>1046</v>
      </c>
      <c r="C357" t="s">
        <v>868</v>
      </c>
      <c r="D357" t="s">
        <v>1227</v>
      </c>
      <c r="E357" t="s">
        <v>869</v>
      </c>
      <c r="F357" t="s">
        <v>868</v>
      </c>
      <c r="I357" t="s">
        <v>268</v>
      </c>
      <c r="J357" t="s">
        <v>267</v>
      </c>
    </row>
    <row r="358" spans="1:10" x14ac:dyDescent="0.2">
      <c r="A358" t="s">
        <v>1534</v>
      </c>
      <c r="B358" t="s">
        <v>1904</v>
      </c>
      <c r="C358" t="s">
        <v>1534</v>
      </c>
      <c r="D358" t="s">
        <v>1227</v>
      </c>
      <c r="E358" t="s">
        <v>1535</v>
      </c>
      <c r="F358" t="s">
        <v>1534</v>
      </c>
      <c r="I358" t="s">
        <v>270</v>
      </c>
      <c r="J358" t="s">
        <v>269</v>
      </c>
    </row>
    <row r="359" spans="1:10" x14ac:dyDescent="0.2">
      <c r="A359" t="s">
        <v>1536</v>
      </c>
      <c r="B359" t="s">
        <v>1905</v>
      </c>
      <c r="C359" t="s">
        <v>1536</v>
      </c>
      <c r="D359" t="s">
        <v>1227</v>
      </c>
      <c r="E359" t="s">
        <v>1537</v>
      </c>
      <c r="F359" t="s">
        <v>1536</v>
      </c>
      <c r="I359" t="s">
        <v>272</v>
      </c>
      <c r="J359" t="s">
        <v>271</v>
      </c>
    </row>
    <row r="360" spans="1:10" x14ac:dyDescent="0.2">
      <c r="A360" t="s">
        <v>1552</v>
      </c>
      <c r="B360" t="s">
        <v>1914</v>
      </c>
      <c r="C360" t="s">
        <v>1552</v>
      </c>
      <c r="D360" t="s">
        <v>1227</v>
      </c>
      <c r="E360" t="s">
        <v>1553</v>
      </c>
      <c r="F360" t="s">
        <v>1552</v>
      </c>
      <c r="I360" t="s">
        <v>274</v>
      </c>
      <c r="J360" t="s">
        <v>273</v>
      </c>
    </row>
    <row r="361" spans="1:10" x14ac:dyDescent="0.2">
      <c r="A361" t="s">
        <v>1566</v>
      </c>
      <c r="B361" t="s">
        <v>1923</v>
      </c>
      <c r="C361" t="s">
        <v>1566</v>
      </c>
      <c r="D361" t="s">
        <v>1227</v>
      </c>
      <c r="E361" t="s">
        <v>1567</v>
      </c>
      <c r="F361" t="s">
        <v>1566</v>
      </c>
      <c r="I361" t="s">
        <v>276</v>
      </c>
      <c r="J361" t="s">
        <v>275</v>
      </c>
    </row>
    <row r="362" spans="1:10" x14ac:dyDescent="0.2">
      <c r="A362" t="s">
        <v>182</v>
      </c>
      <c r="B362" t="s">
        <v>1975</v>
      </c>
      <c r="C362" t="s">
        <v>182</v>
      </c>
      <c r="D362" t="s">
        <v>1227</v>
      </c>
      <c r="E362" t="s">
        <v>183</v>
      </c>
      <c r="F362" t="s">
        <v>182</v>
      </c>
      <c r="I362" t="s">
        <v>278</v>
      </c>
      <c r="J362" t="s">
        <v>277</v>
      </c>
    </row>
    <row r="363" spans="1:10" x14ac:dyDescent="0.2">
      <c r="A363" t="s">
        <v>1787</v>
      </c>
      <c r="B363" t="s">
        <v>380</v>
      </c>
      <c r="C363" t="s">
        <v>1787</v>
      </c>
      <c r="D363" t="s">
        <v>1227</v>
      </c>
      <c r="E363" t="s">
        <v>1788</v>
      </c>
      <c r="F363" t="s">
        <v>1787</v>
      </c>
      <c r="I363" t="s">
        <v>280</v>
      </c>
      <c r="J363" t="s">
        <v>279</v>
      </c>
    </row>
    <row r="364" spans="1:10" x14ac:dyDescent="0.2">
      <c r="A364" t="s">
        <v>1805</v>
      </c>
      <c r="B364" t="s">
        <v>2087</v>
      </c>
      <c r="C364" t="s">
        <v>1805</v>
      </c>
      <c r="D364" t="s">
        <v>1227</v>
      </c>
      <c r="E364" t="s">
        <v>1806</v>
      </c>
      <c r="F364" t="s">
        <v>1805</v>
      </c>
      <c r="I364" t="s">
        <v>282</v>
      </c>
      <c r="J364" t="s">
        <v>281</v>
      </c>
    </row>
    <row r="365" spans="1:10" x14ac:dyDescent="0.2">
      <c r="A365" t="s">
        <v>838</v>
      </c>
      <c r="B365" t="s">
        <v>614</v>
      </c>
      <c r="C365" t="s">
        <v>838</v>
      </c>
      <c r="D365" t="s">
        <v>1227</v>
      </c>
      <c r="E365" t="s">
        <v>839</v>
      </c>
      <c r="F365" t="s">
        <v>838</v>
      </c>
      <c r="I365" t="s">
        <v>833</v>
      </c>
      <c r="J365" t="s">
        <v>283</v>
      </c>
    </row>
    <row r="366" spans="1:10" x14ac:dyDescent="0.2">
      <c r="A366" t="s">
        <v>1147</v>
      </c>
      <c r="B366" t="s">
        <v>294</v>
      </c>
      <c r="C366" t="s">
        <v>1147</v>
      </c>
      <c r="D366" t="s">
        <v>1149</v>
      </c>
      <c r="E366" t="s">
        <v>1148</v>
      </c>
      <c r="F366" t="s">
        <v>1147</v>
      </c>
      <c r="I366" t="s">
        <v>835</v>
      </c>
      <c r="J366" t="s">
        <v>834</v>
      </c>
    </row>
    <row r="367" spans="1:10" x14ac:dyDescent="0.2">
      <c r="A367" t="s">
        <v>1150</v>
      </c>
      <c r="B367" t="s">
        <v>295</v>
      </c>
      <c r="C367" t="s">
        <v>1150</v>
      </c>
      <c r="D367" t="s">
        <v>1149</v>
      </c>
      <c r="E367" t="s">
        <v>1151</v>
      </c>
      <c r="F367" t="s">
        <v>1150</v>
      </c>
      <c r="I367" t="s">
        <v>837</v>
      </c>
      <c r="J367" t="s">
        <v>836</v>
      </c>
    </row>
    <row r="368" spans="1:10" x14ac:dyDescent="0.2">
      <c r="A368" t="s">
        <v>1168</v>
      </c>
      <c r="B368" t="s">
        <v>1688</v>
      </c>
      <c r="C368" t="s">
        <v>1168</v>
      </c>
      <c r="D368" t="s">
        <v>1149</v>
      </c>
      <c r="E368" t="s">
        <v>1169</v>
      </c>
      <c r="F368" t="s">
        <v>1168</v>
      </c>
      <c r="I368" t="s">
        <v>839</v>
      </c>
      <c r="J368" t="s">
        <v>838</v>
      </c>
    </row>
    <row r="369" spans="1:10" x14ac:dyDescent="0.2">
      <c r="A369" t="s">
        <v>1194</v>
      </c>
      <c r="B369" t="s">
        <v>1701</v>
      </c>
      <c r="C369" t="s">
        <v>1194</v>
      </c>
      <c r="D369" t="s">
        <v>1149</v>
      </c>
      <c r="E369" t="s">
        <v>1195</v>
      </c>
      <c r="F369" t="s">
        <v>1194</v>
      </c>
      <c r="I369" t="s">
        <v>841</v>
      </c>
      <c r="J369" t="s">
        <v>840</v>
      </c>
    </row>
    <row r="370" spans="1:10" x14ac:dyDescent="0.2">
      <c r="A370" t="s">
        <v>1204</v>
      </c>
      <c r="B370" t="s">
        <v>1706</v>
      </c>
      <c r="C370" t="s">
        <v>1204</v>
      </c>
      <c r="D370" t="s">
        <v>1149</v>
      </c>
      <c r="E370" t="s">
        <v>1205</v>
      </c>
      <c r="F370" t="s">
        <v>1204</v>
      </c>
      <c r="I370" t="s">
        <v>843</v>
      </c>
      <c r="J370" t="s">
        <v>842</v>
      </c>
    </row>
    <row r="371" spans="1:10" x14ac:dyDescent="0.2">
      <c r="A371" t="s">
        <v>1279</v>
      </c>
      <c r="B371" t="s">
        <v>1883</v>
      </c>
      <c r="C371" t="s">
        <v>1279</v>
      </c>
      <c r="D371" t="s">
        <v>1149</v>
      </c>
      <c r="E371" t="s">
        <v>1280</v>
      </c>
      <c r="F371" t="s">
        <v>1279</v>
      </c>
      <c r="I371" t="s">
        <v>845</v>
      </c>
      <c r="J371" t="s">
        <v>844</v>
      </c>
    </row>
    <row r="372" spans="1:10" x14ac:dyDescent="0.2">
      <c r="A372" t="s">
        <v>1014</v>
      </c>
      <c r="B372" t="s">
        <v>17</v>
      </c>
      <c r="C372" t="s">
        <v>1014</v>
      </c>
      <c r="D372" t="s">
        <v>1149</v>
      </c>
      <c r="E372" t="s">
        <v>1015</v>
      </c>
      <c r="F372" t="s">
        <v>1014</v>
      </c>
      <c r="I372" t="s">
        <v>1107</v>
      </c>
      <c r="J372" t="s">
        <v>1106</v>
      </c>
    </row>
    <row r="373" spans="1:10" x14ac:dyDescent="0.2">
      <c r="A373" t="s">
        <v>914</v>
      </c>
      <c r="B373" t="s">
        <v>33</v>
      </c>
      <c r="C373" t="s">
        <v>914</v>
      </c>
      <c r="D373" t="s">
        <v>1149</v>
      </c>
      <c r="E373" t="s">
        <v>915</v>
      </c>
      <c r="F373" t="s">
        <v>914</v>
      </c>
      <c r="I373" t="s">
        <v>847</v>
      </c>
      <c r="J373" t="s">
        <v>846</v>
      </c>
    </row>
    <row r="374" spans="1:10" x14ac:dyDescent="0.2">
      <c r="A374" t="s">
        <v>54</v>
      </c>
      <c r="B374" t="s">
        <v>1050</v>
      </c>
      <c r="C374" t="s">
        <v>54</v>
      </c>
      <c r="D374" t="s">
        <v>1149</v>
      </c>
      <c r="E374" t="s">
        <v>55</v>
      </c>
      <c r="F374" t="s">
        <v>54</v>
      </c>
      <c r="I374" t="s">
        <v>849</v>
      </c>
      <c r="J374" t="s">
        <v>848</v>
      </c>
    </row>
    <row r="375" spans="1:10" x14ac:dyDescent="0.2">
      <c r="A375" t="s">
        <v>60</v>
      </c>
      <c r="B375" t="s">
        <v>1053</v>
      </c>
      <c r="C375" t="s">
        <v>60</v>
      </c>
      <c r="D375" t="s">
        <v>1149</v>
      </c>
      <c r="E375" t="s">
        <v>61</v>
      </c>
      <c r="F375" t="s">
        <v>60</v>
      </c>
      <c r="I375" t="s">
        <v>851</v>
      </c>
      <c r="J375" t="s">
        <v>850</v>
      </c>
    </row>
    <row r="376" spans="1:10" x14ac:dyDescent="0.2">
      <c r="A376" t="s">
        <v>70</v>
      </c>
      <c r="B376" t="s">
        <v>1058</v>
      </c>
      <c r="C376" t="s">
        <v>70</v>
      </c>
      <c r="D376" t="s">
        <v>1149</v>
      </c>
      <c r="E376" t="s">
        <v>71</v>
      </c>
      <c r="F376" t="s">
        <v>70</v>
      </c>
      <c r="I376" t="s">
        <v>853</v>
      </c>
      <c r="J376" t="s">
        <v>852</v>
      </c>
    </row>
    <row r="377" spans="1:10" x14ac:dyDescent="0.2">
      <c r="A377" t="s">
        <v>1515</v>
      </c>
      <c r="B377" t="s">
        <v>1894</v>
      </c>
      <c r="C377" t="s">
        <v>1515</v>
      </c>
      <c r="D377" t="s">
        <v>1149</v>
      </c>
      <c r="E377" t="s">
        <v>1516</v>
      </c>
      <c r="F377" t="s">
        <v>1515</v>
      </c>
      <c r="I377" t="s">
        <v>855</v>
      </c>
      <c r="J377" t="s">
        <v>854</v>
      </c>
    </row>
    <row r="378" spans="1:10" x14ac:dyDescent="0.2">
      <c r="A378" t="s">
        <v>1521</v>
      </c>
      <c r="B378" t="s">
        <v>1897</v>
      </c>
      <c r="C378" t="s">
        <v>1521</v>
      </c>
      <c r="D378" t="s">
        <v>1149</v>
      </c>
      <c r="E378" t="s">
        <v>1522</v>
      </c>
      <c r="F378" t="s">
        <v>1521</v>
      </c>
      <c r="I378" t="s">
        <v>857</v>
      </c>
      <c r="J378" t="s">
        <v>856</v>
      </c>
    </row>
    <row r="379" spans="1:10" x14ac:dyDescent="0.2">
      <c r="A379" t="s">
        <v>1546</v>
      </c>
      <c r="B379" t="s">
        <v>1911</v>
      </c>
      <c r="C379" t="s">
        <v>1546</v>
      </c>
      <c r="D379" t="s">
        <v>1149</v>
      </c>
      <c r="E379" t="s">
        <v>1547</v>
      </c>
      <c r="F379" t="s">
        <v>1546</v>
      </c>
      <c r="I379" t="s">
        <v>859</v>
      </c>
      <c r="J379" t="s">
        <v>858</v>
      </c>
    </row>
    <row r="380" spans="1:10" x14ac:dyDescent="0.2">
      <c r="A380" t="s">
        <v>1596</v>
      </c>
      <c r="B380" t="s">
        <v>2010</v>
      </c>
      <c r="C380" t="s">
        <v>1596</v>
      </c>
      <c r="D380" t="s">
        <v>1149</v>
      </c>
      <c r="E380" t="s">
        <v>1597</v>
      </c>
      <c r="F380" t="s">
        <v>1596</v>
      </c>
      <c r="I380" t="s">
        <v>861</v>
      </c>
      <c r="J380" t="s">
        <v>860</v>
      </c>
    </row>
    <row r="381" spans="1:10" x14ac:dyDescent="0.2">
      <c r="A381" t="s">
        <v>1618</v>
      </c>
      <c r="B381" t="s">
        <v>2021</v>
      </c>
      <c r="C381" t="s">
        <v>1618</v>
      </c>
      <c r="D381" t="s">
        <v>1149</v>
      </c>
      <c r="E381" t="s">
        <v>1619</v>
      </c>
      <c r="F381" t="s">
        <v>1618</v>
      </c>
      <c r="I381" t="s">
        <v>1067</v>
      </c>
      <c r="J381" t="s">
        <v>1066</v>
      </c>
    </row>
    <row r="382" spans="1:10" x14ac:dyDescent="0.2">
      <c r="A382" t="s">
        <v>401</v>
      </c>
      <c r="B382" t="s">
        <v>497</v>
      </c>
      <c r="C382" t="s">
        <v>401</v>
      </c>
      <c r="D382" t="s">
        <v>1149</v>
      </c>
      <c r="E382" t="s">
        <v>402</v>
      </c>
      <c r="F382" t="s">
        <v>401</v>
      </c>
      <c r="I382" t="s">
        <v>1069</v>
      </c>
      <c r="J382" t="s">
        <v>1068</v>
      </c>
    </row>
    <row r="383" spans="1:10" x14ac:dyDescent="0.2">
      <c r="A383" t="s">
        <v>411</v>
      </c>
      <c r="B383" t="s">
        <v>502</v>
      </c>
      <c r="C383" t="s">
        <v>411</v>
      </c>
      <c r="D383" t="s">
        <v>1149</v>
      </c>
      <c r="E383" t="s">
        <v>412</v>
      </c>
      <c r="F383" t="s">
        <v>411</v>
      </c>
      <c r="I383" t="s">
        <v>1071</v>
      </c>
      <c r="J383" t="s">
        <v>1070</v>
      </c>
    </row>
    <row r="384" spans="1:10" x14ac:dyDescent="0.2">
      <c r="A384" t="s">
        <v>1751</v>
      </c>
      <c r="B384" t="s">
        <v>1996</v>
      </c>
      <c r="C384" t="s">
        <v>1751</v>
      </c>
      <c r="D384" t="s">
        <v>1149</v>
      </c>
      <c r="E384" t="s">
        <v>1752</v>
      </c>
      <c r="F384" t="s">
        <v>1751</v>
      </c>
      <c r="I384" t="s">
        <v>1073</v>
      </c>
      <c r="J384" t="s">
        <v>1072</v>
      </c>
    </row>
    <row r="385" spans="1:10" x14ac:dyDescent="0.2">
      <c r="A385" t="s">
        <v>1803</v>
      </c>
      <c r="B385" t="s">
        <v>2086</v>
      </c>
      <c r="C385" t="s">
        <v>1803</v>
      </c>
      <c r="D385" t="s">
        <v>1149</v>
      </c>
      <c r="E385" t="s">
        <v>1804</v>
      </c>
      <c r="F385" t="s">
        <v>1803</v>
      </c>
      <c r="I385" t="s">
        <v>1075</v>
      </c>
      <c r="J385" t="s">
        <v>1074</v>
      </c>
    </row>
    <row r="386" spans="1:10" x14ac:dyDescent="0.2">
      <c r="A386" t="s">
        <v>1531</v>
      </c>
      <c r="B386" t="s">
        <v>1903</v>
      </c>
      <c r="C386" t="s">
        <v>1531</v>
      </c>
      <c r="D386" t="s">
        <v>1533</v>
      </c>
      <c r="E386" t="s">
        <v>1532</v>
      </c>
      <c r="F386" t="s">
        <v>1531</v>
      </c>
      <c r="I386" t="s">
        <v>1077</v>
      </c>
      <c r="J386" t="s">
        <v>1076</v>
      </c>
    </row>
    <row r="387" spans="1:10" x14ac:dyDescent="0.2">
      <c r="A387" t="s">
        <v>1390</v>
      </c>
      <c r="B387" t="s">
        <v>1391</v>
      </c>
      <c r="C387" t="s">
        <v>1390</v>
      </c>
      <c r="D387" t="s">
        <v>1392</v>
      </c>
      <c r="E387" t="s">
        <v>1393</v>
      </c>
      <c r="F387" t="s">
        <v>1390</v>
      </c>
    </row>
    <row r="388" spans="1:10" x14ac:dyDescent="0.2">
      <c r="A388" t="s">
        <v>1394</v>
      </c>
      <c r="B388" t="s">
        <v>1395</v>
      </c>
      <c r="C388" t="s">
        <v>1394</v>
      </c>
      <c r="D388" t="s">
        <v>1392</v>
      </c>
      <c r="E388" t="s">
        <v>1396</v>
      </c>
      <c r="F388" t="s">
        <v>1394</v>
      </c>
    </row>
    <row r="389" spans="1:10" x14ac:dyDescent="0.2">
      <c r="A389" t="s">
        <v>1397</v>
      </c>
      <c r="B389" t="s">
        <v>1398</v>
      </c>
      <c r="C389" t="s">
        <v>1397</v>
      </c>
      <c r="D389" t="s">
        <v>1392</v>
      </c>
      <c r="E389" t="s">
        <v>1399</v>
      </c>
      <c r="F389" t="s">
        <v>1397</v>
      </c>
    </row>
    <row r="390" spans="1:10" x14ac:dyDescent="0.2">
      <c r="A390" t="s">
        <v>1400</v>
      </c>
      <c r="B390" t="s">
        <v>1401</v>
      </c>
      <c r="C390" t="s">
        <v>1400</v>
      </c>
      <c r="D390" t="s">
        <v>1392</v>
      </c>
      <c r="E390" t="s">
        <v>1402</v>
      </c>
      <c r="F390" t="s">
        <v>1400</v>
      </c>
    </row>
    <row r="391" spans="1:10" x14ac:dyDescent="0.2">
      <c r="A391" t="s">
        <v>1403</v>
      </c>
      <c r="B391" t="s">
        <v>959</v>
      </c>
      <c r="C391" t="s">
        <v>1403</v>
      </c>
      <c r="D391" t="s">
        <v>1392</v>
      </c>
      <c r="E391" t="s">
        <v>960</v>
      </c>
      <c r="F391" t="s">
        <v>1403</v>
      </c>
    </row>
    <row r="392" spans="1:10" x14ac:dyDescent="0.2">
      <c r="A392" t="s">
        <v>961</v>
      </c>
      <c r="B392" t="s">
        <v>962</v>
      </c>
      <c r="C392" t="s">
        <v>961</v>
      </c>
      <c r="D392" t="s">
        <v>1392</v>
      </c>
      <c r="E392" t="s">
        <v>963</v>
      </c>
      <c r="F392" t="s">
        <v>961</v>
      </c>
    </row>
    <row r="393" spans="1:10" x14ac:dyDescent="0.2">
      <c r="A393" t="s">
        <v>964</v>
      </c>
      <c r="B393" t="s">
        <v>965</v>
      </c>
      <c r="C393" t="s">
        <v>964</v>
      </c>
      <c r="D393" t="s">
        <v>1392</v>
      </c>
      <c r="E393" t="s">
        <v>966</v>
      </c>
      <c r="F393" t="s">
        <v>964</v>
      </c>
    </row>
    <row r="394" spans="1:10" x14ac:dyDescent="0.2">
      <c r="A394" t="s">
        <v>967</v>
      </c>
      <c r="B394" t="s">
        <v>968</v>
      </c>
      <c r="C394" t="s">
        <v>967</v>
      </c>
      <c r="D394" t="s">
        <v>1392</v>
      </c>
      <c r="E394" t="s">
        <v>969</v>
      </c>
      <c r="F394" t="s">
        <v>967</v>
      </c>
    </row>
    <row r="395" spans="1:10" x14ac:dyDescent="0.2">
      <c r="A395" t="s">
        <v>1281</v>
      </c>
      <c r="B395" t="s">
        <v>1884</v>
      </c>
      <c r="C395" t="s">
        <v>1281</v>
      </c>
      <c r="D395" t="s">
        <v>1214</v>
      </c>
      <c r="E395" t="s">
        <v>1282</v>
      </c>
      <c r="F395" t="s">
        <v>1281</v>
      </c>
    </row>
    <row r="396" spans="1:10" x14ac:dyDescent="0.2">
      <c r="A396" t="s">
        <v>970</v>
      </c>
      <c r="B396" t="s">
        <v>971</v>
      </c>
      <c r="C396" t="s">
        <v>970</v>
      </c>
      <c r="D396" t="s">
        <v>1392</v>
      </c>
      <c r="E396" t="s">
        <v>972</v>
      </c>
      <c r="F396" t="s">
        <v>970</v>
      </c>
    </row>
    <row r="397" spans="1:10" x14ac:dyDescent="0.2">
      <c r="A397" t="s">
        <v>973</v>
      </c>
      <c r="B397" t="s">
        <v>974</v>
      </c>
      <c r="C397" t="s">
        <v>973</v>
      </c>
      <c r="D397" t="s">
        <v>1392</v>
      </c>
      <c r="E397" t="s">
        <v>975</v>
      </c>
      <c r="F397" t="s">
        <v>973</v>
      </c>
    </row>
    <row r="398" spans="1:10" x14ac:dyDescent="0.2">
      <c r="A398" t="s">
        <v>976</v>
      </c>
      <c r="B398" t="s">
        <v>977</v>
      </c>
      <c r="C398" t="s">
        <v>976</v>
      </c>
      <c r="D398" t="s">
        <v>1392</v>
      </c>
      <c r="E398" t="s">
        <v>978</v>
      </c>
      <c r="F398" t="s">
        <v>976</v>
      </c>
    </row>
    <row r="399" spans="1:10" x14ac:dyDescent="0.2">
      <c r="A399" t="s">
        <v>979</v>
      </c>
      <c r="B399" t="s">
        <v>980</v>
      </c>
      <c r="C399" t="s">
        <v>979</v>
      </c>
      <c r="D399" t="s">
        <v>1392</v>
      </c>
      <c r="E399" t="s">
        <v>658</v>
      </c>
      <c r="F399" t="s">
        <v>979</v>
      </c>
    </row>
    <row r="400" spans="1:10" x14ac:dyDescent="0.2">
      <c r="A400" t="s">
        <v>981</v>
      </c>
      <c r="B400" t="s">
        <v>982</v>
      </c>
      <c r="C400" t="s">
        <v>981</v>
      </c>
      <c r="D400" t="s">
        <v>1392</v>
      </c>
      <c r="E400" t="s">
        <v>983</v>
      </c>
      <c r="F400" t="s">
        <v>981</v>
      </c>
    </row>
    <row r="401" spans="1:6" x14ac:dyDescent="0.2">
      <c r="A401" t="s">
        <v>984</v>
      </c>
      <c r="B401" t="s">
        <v>985</v>
      </c>
      <c r="C401" t="s">
        <v>984</v>
      </c>
      <c r="D401" t="s">
        <v>1392</v>
      </c>
      <c r="E401" t="s">
        <v>986</v>
      </c>
      <c r="F401" t="s">
        <v>984</v>
      </c>
    </row>
    <row r="402" spans="1:6" x14ac:dyDescent="0.2">
      <c r="A402" t="s">
        <v>944</v>
      </c>
      <c r="B402" t="s">
        <v>49</v>
      </c>
      <c r="C402" t="s">
        <v>944</v>
      </c>
      <c r="D402" t="s">
        <v>1214</v>
      </c>
      <c r="E402" t="s">
        <v>945</v>
      </c>
      <c r="F402" t="s">
        <v>944</v>
      </c>
    </row>
    <row r="403" spans="1:6" x14ac:dyDescent="0.2">
      <c r="A403" t="s">
        <v>987</v>
      </c>
      <c r="B403" t="s">
        <v>988</v>
      </c>
      <c r="C403" t="s">
        <v>987</v>
      </c>
      <c r="D403" t="s">
        <v>1392</v>
      </c>
      <c r="E403" t="s">
        <v>989</v>
      </c>
      <c r="F403" t="s">
        <v>987</v>
      </c>
    </row>
    <row r="404" spans="1:6" x14ac:dyDescent="0.2">
      <c r="A404" t="s">
        <v>990</v>
      </c>
      <c r="B404" t="s">
        <v>991</v>
      </c>
      <c r="C404" t="s">
        <v>990</v>
      </c>
      <c r="D404" t="s">
        <v>1392</v>
      </c>
      <c r="E404" t="s">
        <v>992</v>
      </c>
      <c r="F404" t="s">
        <v>990</v>
      </c>
    </row>
    <row r="405" spans="1:6" x14ac:dyDescent="0.2">
      <c r="A405" t="s">
        <v>74</v>
      </c>
      <c r="B405" t="s">
        <v>1062</v>
      </c>
      <c r="C405" t="s">
        <v>74</v>
      </c>
      <c r="D405" t="s">
        <v>1214</v>
      </c>
      <c r="E405" t="s">
        <v>1510</v>
      </c>
      <c r="F405" t="s">
        <v>74</v>
      </c>
    </row>
    <row r="406" spans="1:6" x14ac:dyDescent="0.2">
      <c r="A406" t="s">
        <v>993</v>
      </c>
      <c r="B406" t="s">
        <v>994</v>
      </c>
      <c r="C406" t="s">
        <v>993</v>
      </c>
      <c r="D406" t="s">
        <v>1392</v>
      </c>
      <c r="E406" t="s">
        <v>995</v>
      </c>
      <c r="F406" t="s">
        <v>993</v>
      </c>
    </row>
    <row r="407" spans="1:6" x14ac:dyDescent="0.2">
      <c r="A407" t="s">
        <v>996</v>
      </c>
      <c r="B407" t="s">
        <v>997</v>
      </c>
      <c r="C407" t="s">
        <v>996</v>
      </c>
      <c r="D407" t="s">
        <v>1392</v>
      </c>
      <c r="E407" t="s">
        <v>998</v>
      </c>
      <c r="F407" t="s">
        <v>996</v>
      </c>
    </row>
    <row r="408" spans="1:6" x14ac:dyDescent="0.2">
      <c r="A408" t="s">
        <v>999</v>
      </c>
      <c r="B408" t="s">
        <v>1000</v>
      </c>
      <c r="C408" t="s">
        <v>999</v>
      </c>
      <c r="D408" t="s">
        <v>1392</v>
      </c>
      <c r="E408" t="s">
        <v>1001</v>
      </c>
      <c r="F408" t="s">
        <v>999</v>
      </c>
    </row>
    <row r="409" spans="1:6" x14ac:dyDescent="0.2">
      <c r="A409" t="s">
        <v>1002</v>
      </c>
      <c r="B409" t="s">
        <v>1003</v>
      </c>
      <c r="C409" t="s">
        <v>1002</v>
      </c>
      <c r="D409" t="s">
        <v>1392</v>
      </c>
      <c r="E409" t="s">
        <v>1004</v>
      </c>
      <c r="F409" t="s">
        <v>1002</v>
      </c>
    </row>
    <row r="410" spans="1:6" x14ac:dyDescent="0.2">
      <c r="A410" t="s">
        <v>1005</v>
      </c>
      <c r="B410" t="s">
        <v>1006</v>
      </c>
      <c r="C410" t="s">
        <v>1005</v>
      </c>
      <c r="D410" t="s">
        <v>1392</v>
      </c>
      <c r="E410" t="s">
        <v>705</v>
      </c>
      <c r="F410" t="s">
        <v>1005</v>
      </c>
    </row>
    <row r="411" spans="1:6" x14ac:dyDescent="0.2">
      <c r="A411" t="s">
        <v>1572</v>
      </c>
      <c r="B411" t="s">
        <v>1926</v>
      </c>
      <c r="C411" t="s">
        <v>1572</v>
      </c>
      <c r="D411" t="s">
        <v>1214</v>
      </c>
      <c r="E411" t="s">
        <v>1573</v>
      </c>
      <c r="F411" t="s">
        <v>1572</v>
      </c>
    </row>
    <row r="412" spans="1:6" x14ac:dyDescent="0.2">
      <c r="A412" t="s">
        <v>1620</v>
      </c>
      <c r="B412" t="s">
        <v>2022</v>
      </c>
      <c r="C412" t="s">
        <v>1620</v>
      </c>
      <c r="D412" t="s">
        <v>1214</v>
      </c>
      <c r="E412" t="s">
        <v>1621</v>
      </c>
      <c r="F412" t="s">
        <v>1620</v>
      </c>
    </row>
    <row r="413" spans="1:6" x14ac:dyDescent="0.2">
      <c r="A413" t="s">
        <v>1650</v>
      </c>
      <c r="B413" t="s">
        <v>2038</v>
      </c>
      <c r="C413" t="s">
        <v>1650</v>
      </c>
      <c r="D413" t="s">
        <v>1214</v>
      </c>
      <c r="E413" t="s">
        <v>1651</v>
      </c>
      <c r="F413" t="s">
        <v>1650</v>
      </c>
    </row>
    <row r="414" spans="1:6" x14ac:dyDescent="0.2">
      <c r="A414" t="s">
        <v>706</v>
      </c>
      <c r="B414" t="s">
        <v>518</v>
      </c>
      <c r="C414" t="s">
        <v>706</v>
      </c>
      <c r="D414" t="s">
        <v>1392</v>
      </c>
      <c r="E414" t="s">
        <v>526</v>
      </c>
      <c r="F414" t="s">
        <v>706</v>
      </c>
    </row>
    <row r="415" spans="1:6" x14ac:dyDescent="0.2">
      <c r="A415" t="s">
        <v>527</v>
      </c>
      <c r="B415" t="s">
        <v>528</v>
      </c>
      <c r="C415" t="s">
        <v>527</v>
      </c>
      <c r="D415" t="s">
        <v>1392</v>
      </c>
      <c r="E415" t="s">
        <v>529</v>
      </c>
      <c r="F415" t="s">
        <v>527</v>
      </c>
    </row>
    <row r="416" spans="1:6" x14ac:dyDescent="0.2">
      <c r="A416" t="s">
        <v>530</v>
      </c>
      <c r="B416" t="s">
        <v>531</v>
      </c>
      <c r="C416" t="s">
        <v>530</v>
      </c>
      <c r="D416" t="s">
        <v>1392</v>
      </c>
      <c r="E416" t="s">
        <v>532</v>
      </c>
      <c r="F416" t="s">
        <v>530</v>
      </c>
    </row>
    <row r="417" spans="1:6" x14ac:dyDescent="0.2">
      <c r="A417" t="s">
        <v>1668</v>
      </c>
      <c r="B417" t="s">
        <v>488</v>
      </c>
      <c r="C417" t="s">
        <v>1668</v>
      </c>
      <c r="D417" t="s">
        <v>1214</v>
      </c>
      <c r="E417" t="s">
        <v>1669</v>
      </c>
      <c r="F417" t="s">
        <v>1668</v>
      </c>
    </row>
    <row r="418" spans="1:6" x14ac:dyDescent="0.2">
      <c r="A418" t="s">
        <v>533</v>
      </c>
      <c r="B418" t="s">
        <v>534</v>
      </c>
      <c r="C418" t="s">
        <v>533</v>
      </c>
      <c r="D418" t="s">
        <v>1392</v>
      </c>
      <c r="E418" t="s">
        <v>535</v>
      </c>
      <c r="F418" t="s">
        <v>533</v>
      </c>
    </row>
    <row r="419" spans="1:6" x14ac:dyDescent="0.2">
      <c r="A419" t="s">
        <v>461</v>
      </c>
      <c r="B419" t="s">
        <v>1956</v>
      </c>
      <c r="C419" t="s">
        <v>461</v>
      </c>
      <c r="D419" t="s">
        <v>1214</v>
      </c>
      <c r="E419" t="s">
        <v>462</v>
      </c>
      <c r="F419" t="s">
        <v>461</v>
      </c>
    </row>
    <row r="420" spans="1:6" x14ac:dyDescent="0.2">
      <c r="A420" t="s">
        <v>536</v>
      </c>
      <c r="B420" t="s">
        <v>537</v>
      </c>
      <c r="C420" t="s">
        <v>536</v>
      </c>
      <c r="D420" t="s">
        <v>1392</v>
      </c>
      <c r="E420" t="s">
        <v>538</v>
      </c>
      <c r="F420" t="s">
        <v>536</v>
      </c>
    </row>
    <row r="421" spans="1:6" x14ac:dyDescent="0.2">
      <c r="A421" t="s">
        <v>1741</v>
      </c>
      <c r="B421" t="s">
        <v>1990</v>
      </c>
      <c r="C421" t="s">
        <v>1741</v>
      </c>
      <c r="D421" t="s">
        <v>1214</v>
      </c>
      <c r="E421" t="s">
        <v>1742</v>
      </c>
      <c r="F421" t="s">
        <v>1741</v>
      </c>
    </row>
    <row r="422" spans="1:6" x14ac:dyDescent="0.2">
      <c r="A422" t="s">
        <v>1747</v>
      </c>
      <c r="B422" t="s">
        <v>1993</v>
      </c>
      <c r="C422" t="s">
        <v>1747</v>
      </c>
      <c r="D422" t="s">
        <v>1214</v>
      </c>
      <c r="E422" t="s">
        <v>1748</v>
      </c>
      <c r="F422" t="s">
        <v>1747</v>
      </c>
    </row>
    <row r="423" spans="1:6" x14ac:dyDescent="0.2">
      <c r="A423" t="s">
        <v>1811</v>
      </c>
      <c r="B423" t="s">
        <v>1025</v>
      </c>
      <c r="C423" t="s">
        <v>1811</v>
      </c>
      <c r="D423" t="s">
        <v>1214</v>
      </c>
      <c r="E423" t="s">
        <v>1812</v>
      </c>
      <c r="F423" t="s">
        <v>1811</v>
      </c>
    </row>
    <row r="424" spans="1:6" x14ac:dyDescent="0.2">
      <c r="A424" t="s">
        <v>834</v>
      </c>
      <c r="B424" t="s">
        <v>1040</v>
      </c>
      <c r="C424" t="s">
        <v>834</v>
      </c>
      <c r="D424" t="s">
        <v>1214</v>
      </c>
      <c r="E424" t="s">
        <v>835</v>
      </c>
      <c r="F424" t="s">
        <v>834</v>
      </c>
    </row>
    <row r="425" spans="1:6" x14ac:dyDescent="0.2">
      <c r="A425" t="s">
        <v>539</v>
      </c>
      <c r="B425" t="s">
        <v>540</v>
      </c>
      <c r="C425" t="s">
        <v>539</v>
      </c>
      <c r="D425" t="s">
        <v>1392</v>
      </c>
      <c r="E425" t="s">
        <v>541</v>
      </c>
      <c r="F425" t="s">
        <v>539</v>
      </c>
    </row>
    <row r="426" spans="1:6" x14ac:dyDescent="0.2">
      <c r="A426" t="s">
        <v>542</v>
      </c>
      <c r="B426" t="s">
        <v>543</v>
      </c>
      <c r="C426" t="s">
        <v>542</v>
      </c>
      <c r="D426" t="s">
        <v>290</v>
      </c>
      <c r="E426" t="s">
        <v>544</v>
      </c>
      <c r="F426" t="s">
        <v>542</v>
      </c>
    </row>
    <row r="427" spans="1:6" x14ac:dyDescent="0.2">
      <c r="A427" t="s">
        <v>545</v>
      </c>
      <c r="B427" t="s">
        <v>546</v>
      </c>
      <c r="C427" t="s">
        <v>545</v>
      </c>
      <c r="D427" t="s">
        <v>290</v>
      </c>
      <c r="E427" t="s">
        <v>547</v>
      </c>
      <c r="F427" t="s">
        <v>545</v>
      </c>
    </row>
    <row r="428" spans="1:6" x14ac:dyDescent="0.2">
      <c r="A428" t="s">
        <v>548</v>
      </c>
      <c r="B428" t="s">
        <v>549</v>
      </c>
      <c r="C428" t="s">
        <v>548</v>
      </c>
      <c r="D428" t="s">
        <v>290</v>
      </c>
      <c r="E428" t="s">
        <v>550</v>
      </c>
      <c r="F428" t="s">
        <v>548</v>
      </c>
    </row>
    <row r="429" spans="1:6" x14ac:dyDescent="0.2">
      <c r="A429" t="s">
        <v>551</v>
      </c>
      <c r="B429" t="s">
        <v>552</v>
      </c>
      <c r="C429" t="s">
        <v>551</v>
      </c>
      <c r="D429" t="s">
        <v>290</v>
      </c>
      <c r="E429" t="s">
        <v>553</v>
      </c>
      <c r="F429" t="s">
        <v>551</v>
      </c>
    </row>
    <row r="430" spans="1:6" x14ac:dyDescent="0.2">
      <c r="A430" t="s">
        <v>554</v>
      </c>
      <c r="B430" t="s">
        <v>555</v>
      </c>
      <c r="C430" t="s">
        <v>554</v>
      </c>
      <c r="D430" t="s">
        <v>290</v>
      </c>
      <c r="E430" t="s">
        <v>556</v>
      </c>
      <c r="F430" t="s">
        <v>554</v>
      </c>
    </row>
    <row r="431" spans="1:6" x14ac:dyDescent="0.2">
      <c r="A431" t="s">
        <v>557</v>
      </c>
      <c r="B431" t="s">
        <v>558</v>
      </c>
      <c r="C431" t="s">
        <v>557</v>
      </c>
      <c r="D431" t="s">
        <v>290</v>
      </c>
      <c r="E431" t="s">
        <v>559</v>
      </c>
      <c r="F431" t="s">
        <v>557</v>
      </c>
    </row>
    <row r="432" spans="1:6" x14ac:dyDescent="0.2">
      <c r="A432" t="s">
        <v>560</v>
      </c>
      <c r="B432" t="s">
        <v>561</v>
      </c>
      <c r="C432" t="s">
        <v>560</v>
      </c>
      <c r="D432" t="s">
        <v>290</v>
      </c>
      <c r="E432" t="s">
        <v>562</v>
      </c>
      <c r="F432" t="s">
        <v>560</v>
      </c>
    </row>
    <row r="433" spans="1:6" x14ac:dyDescent="0.2">
      <c r="A433" t="s">
        <v>563</v>
      </c>
      <c r="B433" t="s">
        <v>564</v>
      </c>
      <c r="C433" t="s">
        <v>563</v>
      </c>
      <c r="D433" t="s">
        <v>290</v>
      </c>
      <c r="E433" t="s">
        <v>565</v>
      </c>
      <c r="F433" t="s">
        <v>563</v>
      </c>
    </row>
    <row r="434" spans="1:6" x14ac:dyDescent="0.2">
      <c r="A434" t="s">
        <v>566</v>
      </c>
      <c r="B434" t="s">
        <v>567</v>
      </c>
      <c r="C434" t="s">
        <v>566</v>
      </c>
      <c r="D434" t="s">
        <v>568</v>
      </c>
      <c r="E434" t="s">
        <v>569</v>
      </c>
      <c r="F434" t="s">
        <v>566</v>
      </c>
    </row>
    <row r="435" spans="1:6" x14ac:dyDescent="0.2">
      <c r="A435" t="s">
        <v>570</v>
      </c>
      <c r="B435" t="s">
        <v>571</v>
      </c>
      <c r="C435" t="s">
        <v>570</v>
      </c>
      <c r="D435" t="s">
        <v>568</v>
      </c>
      <c r="E435" t="s">
        <v>638</v>
      </c>
      <c r="F435" t="s">
        <v>570</v>
      </c>
    </row>
    <row r="436" spans="1:6" x14ac:dyDescent="0.2">
      <c r="A436" t="s">
        <v>639</v>
      </c>
      <c r="B436" t="s">
        <v>640</v>
      </c>
      <c r="C436" t="s">
        <v>639</v>
      </c>
      <c r="D436" t="s">
        <v>568</v>
      </c>
      <c r="E436" t="s">
        <v>641</v>
      </c>
      <c r="F436" t="s">
        <v>639</v>
      </c>
    </row>
    <row r="437" spans="1:6" x14ac:dyDescent="0.2">
      <c r="A437" t="s">
        <v>642</v>
      </c>
      <c r="B437" t="s">
        <v>643</v>
      </c>
      <c r="C437" t="s">
        <v>642</v>
      </c>
      <c r="D437" t="s">
        <v>568</v>
      </c>
      <c r="E437" t="s">
        <v>644</v>
      </c>
      <c r="F437" t="s">
        <v>642</v>
      </c>
    </row>
    <row r="438" spans="1:6" x14ac:dyDescent="0.2">
      <c r="A438" t="s">
        <v>645</v>
      </c>
      <c r="B438" t="s">
        <v>646</v>
      </c>
      <c r="C438" t="s">
        <v>645</v>
      </c>
      <c r="D438" t="s">
        <v>568</v>
      </c>
      <c r="E438" t="s">
        <v>647</v>
      </c>
      <c r="F438" t="s">
        <v>645</v>
      </c>
    </row>
    <row r="439" spans="1:6" x14ac:dyDescent="0.2">
      <c r="A439" t="s">
        <v>648</v>
      </c>
      <c r="B439" t="s">
        <v>1065</v>
      </c>
      <c r="C439" t="s">
        <v>648</v>
      </c>
      <c r="D439" t="s">
        <v>568</v>
      </c>
      <c r="E439" t="s">
        <v>743</v>
      </c>
      <c r="F439" t="s">
        <v>648</v>
      </c>
    </row>
    <row r="440" spans="1:6" x14ac:dyDescent="0.2">
      <c r="A440" t="s">
        <v>793</v>
      </c>
      <c r="B440" t="s">
        <v>794</v>
      </c>
      <c r="C440" t="s">
        <v>793</v>
      </c>
      <c r="D440" t="s">
        <v>795</v>
      </c>
      <c r="E440" t="s">
        <v>796</v>
      </c>
      <c r="F440" t="s">
        <v>793</v>
      </c>
    </row>
    <row r="441" spans="1:6" x14ac:dyDescent="0.2">
      <c r="A441" t="s">
        <v>797</v>
      </c>
      <c r="B441" t="s">
        <v>798</v>
      </c>
      <c r="C441" t="s">
        <v>797</v>
      </c>
      <c r="D441" t="s">
        <v>799</v>
      </c>
      <c r="E441" t="s">
        <v>799</v>
      </c>
      <c r="F441" t="s">
        <v>797</v>
      </c>
    </row>
    <row r="442" spans="1:6" x14ac:dyDescent="0.2">
      <c r="A442" t="s">
        <v>800</v>
      </c>
      <c r="B442" t="s">
        <v>290</v>
      </c>
      <c r="C442" t="s">
        <v>800</v>
      </c>
      <c r="D442" t="s">
        <v>290</v>
      </c>
      <c r="E442" t="s">
        <v>801</v>
      </c>
      <c r="F442" t="s">
        <v>800</v>
      </c>
    </row>
    <row r="443" spans="1:6" x14ac:dyDescent="0.2">
      <c r="A443" t="s">
        <v>802</v>
      </c>
      <c r="B443" t="s">
        <v>290</v>
      </c>
      <c r="C443" t="s">
        <v>802</v>
      </c>
      <c r="D443" t="s">
        <v>290</v>
      </c>
      <c r="E443" t="s">
        <v>803</v>
      </c>
      <c r="F443" t="s">
        <v>802</v>
      </c>
    </row>
    <row r="444" spans="1:6" x14ac:dyDescent="0.2">
      <c r="A444" t="s">
        <v>804</v>
      </c>
      <c r="B444" t="s">
        <v>805</v>
      </c>
      <c r="C444" t="s">
        <v>804</v>
      </c>
      <c r="D444" t="s">
        <v>806</v>
      </c>
      <c r="E444" t="s">
        <v>807</v>
      </c>
      <c r="F444" t="s">
        <v>804</v>
      </c>
    </row>
    <row r="445" spans="1:6" x14ac:dyDescent="0.2">
      <c r="A445" t="s">
        <v>808</v>
      </c>
      <c r="B445" t="s">
        <v>290</v>
      </c>
      <c r="C445" t="s">
        <v>808</v>
      </c>
      <c r="D445" t="s">
        <v>290</v>
      </c>
      <c r="E445" t="s">
        <v>809</v>
      </c>
      <c r="F445" t="s">
        <v>808</v>
      </c>
    </row>
    <row r="446" spans="1:6" x14ac:dyDescent="0.2">
      <c r="A446" t="s">
        <v>810</v>
      </c>
      <c r="B446" t="s">
        <v>290</v>
      </c>
      <c r="C446" t="s">
        <v>810</v>
      </c>
      <c r="D446" t="s">
        <v>290</v>
      </c>
      <c r="E446" t="s">
        <v>811</v>
      </c>
      <c r="F446" t="s">
        <v>810</v>
      </c>
    </row>
    <row r="447" spans="1:6" x14ac:dyDescent="0.2">
      <c r="A447" t="s">
        <v>812</v>
      </c>
      <c r="B447" t="s">
        <v>290</v>
      </c>
      <c r="C447" t="s">
        <v>812</v>
      </c>
      <c r="D447" t="s">
        <v>290</v>
      </c>
      <c r="E447" t="s">
        <v>813</v>
      </c>
      <c r="F447" t="s">
        <v>812</v>
      </c>
    </row>
    <row r="448" spans="1:6" x14ac:dyDescent="0.2">
      <c r="A448" t="s">
        <v>814</v>
      </c>
      <c r="B448" t="s">
        <v>290</v>
      </c>
      <c r="C448" t="s">
        <v>814</v>
      </c>
      <c r="D448" t="s">
        <v>290</v>
      </c>
      <c r="E448" t="s">
        <v>815</v>
      </c>
      <c r="F448" t="s">
        <v>814</v>
      </c>
    </row>
    <row r="449" spans="1:6" x14ac:dyDescent="0.2">
      <c r="A449" t="s">
        <v>816</v>
      </c>
      <c r="B449" t="s">
        <v>290</v>
      </c>
      <c r="C449" t="s">
        <v>816</v>
      </c>
      <c r="D449" t="s">
        <v>290</v>
      </c>
      <c r="E449" t="s">
        <v>817</v>
      </c>
      <c r="F449" t="s">
        <v>816</v>
      </c>
    </row>
    <row r="450" spans="1:6" x14ac:dyDescent="0.2">
      <c r="A450" t="s">
        <v>818</v>
      </c>
      <c r="B450" t="s">
        <v>290</v>
      </c>
      <c r="C450" t="s">
        <v>818</v>
      </c>
      <c r="D450" t="s">
        <v>290</v>
      </c>
      <c r="E450" t="s">
        <v>819</v>
      </c>
      <c r="F450" t="s">
        <v>818</v>
      </c>
    </row>
    <row r="451" spans="1:6" x14ac:dyDescent="0.2">
      <c r="A451" t="s">
        <v>820</v>
      </c>
      <c r="B451" t="s">
        <v>1418</v>
      </c>
      <c r="C451" t="s">
        <v>820</v>
      </c>
      <c r="D451" t="s">
        <v>821</v>
      </c>
      <c r="E451" t="s">
        <v>822</v>
      </c>
      <c r="F451" t="s">
        <v>820</v>
      </c>
    </row>
    <row r="452" spans="1:6" x14ac:dyDescent="0.2">
      <c r="A452" t="s">
        <v>823</v>
      </c>
      <c r="B452" t="s">
        <v>1425</v>
      </c>
      <c r="C452" t="s">
        <v>823</v>
      </c>
      <c r="D452" t="s">
        <v>821</v>
      </c>
      <c r="E452" t="s">
        <v>824</v>
      </c>
      <c r="F452" t="s">
        <v>823</v>
      </c>
    </row>
    <row r="453" spans="1:6" x14ac:dyDescent="0.2">
      <c r="A453" t="s">
        <v>825</v>
      </c>
      <c r="B453" t="s">
        <v>1431</v>
      </c>
      <c r="C453" t="s">
        <v>825</v>
      </c>
      <c r="D453" t="s">
        <v>821</v>
      </c>
      <c r="E453" t="s">
        <v>826</v>
      </c>
      <c r="F453" t="s">
        <v>825</v>
      </c>
    </row>
    <row r="454" spans="1:6" x14ac:dyDescent="0.2">
      <c r="A454" t="s">
        <v>827</v>
      </c>
      <c r="B454" t="s">
        <v>1448</v>
      </c>
      <c r="C454" t="s">
        <v>827</v>
      </c>
      <c r="D454" t="s">
        <v>821</v>
      </c>
      <c r="E454" t="s">
        <v>828</v>
      </c>
      <c r="F454" t="s">
        <v>827</v>
      </c>
    </row>
    <row r="455" spans="1:6" x14ac:dyDescent="0.2">
      <c r="A455" t="s">
        <v>829</v>
      </c>
      <c r="B455" t="s">
        <v>1449</v>
      </c>
      <c r="C455" t="s">
        <v>829</v>
      </c>
      <c r="D455" t="s">
        <v>821</v>
      </c>
      <c r="E455" t="s">
        <v>830</v>
      </c>
      <c r="F455" t="s">
        <v>829</v>
      </c>
    </row>
    <row r="456" spans="1:6" x14ac:dyDescent="0.2">
      <c r="A456" t="s">
        <v>831</v>
      </c>
      <c r="B456" t="s">
        <v>870</v>
      </c>
      <c r="C456" t="s">
        <v>831</v>
      </c>
      <c r="D456" t="s">
        <v>821</v>
      </c>
      <c r="E456" t="s">
        <v>832</v>
      </c>
      <c r="F456" t="s">
        <v>831</v>
      </c>
    </row>
    <row r="457" spans="1:6" x14ac:dyDescent="0.2">
      <c r="A457" t="s">
        <v>877</v>
      </c>
      <c r="B457" t="s">
        <v>878</v>
      </c>
      <c r="C457" t="s">
        <v>877</v>
      </c>
      <c r="D457" t="s">
        <v>879</v>
      </c>
      <c r="E457" t="s">
        <v>880</v>
      </c>
      <c r="F457" t="s">
        <v>877</v>
      </c>
    </row>
    <row r="458" spans="1:6" x14ac:dyDescent="0.2">
      <c r="A458" t="s">
        <v>881</v>
      </c>
      <c r="B458" t="s">
        <v>882</v>
      </c>
      <c r="C458" t="s">
        <v>881</v>
      </c>
      <c r="D458" t="s">
        <v>879</v>
      </c>
      <c r="E458" t="s">
        <v>883</v>
      </c>
      <c r="F458" t="s">
        <v>881</v>
      </c>
    </row>
    <row r="459" spans="1:6" x14ac:dyDescent="0.2">
      <c r="A459" t="s">
        <v>884</v>
      </c>
      <c r="B459" t="s">
        <v>885</v>
      </c>
      <c r="C459" t="s">
        <v>884</v>
      </c>
      <c r="D459" t="s">
        <v>879</v>
      </c>
      <c r="E459" t="s">
        <v>886</v>
      </c>
      <c r="F459" t="s">
        <v>884</v>
      </c>
    </row>
    <row r="460" spans="1:6" x14ac:dyDescent="0.2">
      <c r="A460" t="s">
        <v>887</v>
      </c>
      <c r="B460" t="s">
        <v>888</v>
      </c>
      <c r="C460" t="s">
        <v>887</v>
      </c>
      <c r="D460" t="s">
        <v>879</v>
      </c>
      <c r="E460" t="s">
        <v>75</v>
      </c>
      <c r="F460" t="s">
        <v>887</v>
      </c>
    </row>
    <row r="461" spans="1:6" x14ac:dyDescent="0.2">
      <c r="A461" t="s">
        <v>76</v>
      </c>
      <c r="B461" t="s">
        <v>77</v>
      </c>
      <c r="C461" t="s">
        <v>76</v>
      </c>
      <c r="D461" t="s">
        <v>879</v>
      </c>
      <c r="E461" t="s">
        <v>78</v>
      </c>
      <c r="F461" t="s">
        <v>76</v>
      </c>
    </row>
    <row r="462" spans="1:6" x14ac:dyDescent="0.2">
      <c r="A462" t="s">
        <v>79</v>
      </c>
      <c r="B462" t="s">
        <v>80</v>
      </c>
      <c r="C462" t="s">
        <v>79</v>
      </c>
      <c r="D462" t="s">
        <v>879</v>
      </c>
      <c r="E462" t="s">
        <v>81</v>
      </c>
      <c r="F462" t="s">
        <v>79</v>
      </c>
    </row>
    <row r="463" spans="1:6" x14ac:dyDescent="0.2">
      <c r="A463" t="s">
        <v>82</v>
      </c>
      <c r="B463" t="s">
        <v>83</v>
      </c>
      <c r="C463" t="s">
        <v>82</v>
      </c>
      <c r="D463" t="s">
        <v>879</v>
      </c>
      <c r="E463" t="s">
        <v>84</v>
      </c>
      <c r="F463" t="s">
        <v>82</v>
      </c>
    </row>
    <row r="464" spans="1:6" x14ac:dyDescent="0.2">
      <c r="A464" t="s">
        <v>85</v>
      </c>
      <c r="B464" t="s">
        <v>86</v>
      </c>
      <c r="C464" t="s">
        <v>85</v>
      </c>
      <c r="D464" t="s">
        <v>879</v>
      </c>
      <c r="E464" t="s">
        <v>87</v>
      </c>
      <c r="F464" t="s">
        <v>85</v>
      </c>
    </row>
    <row r="465" spans="1:6" x14ac:dyDescent="0.2">
      <c r="A465" t="s">
        <v>88</v>
      </c>
      <c r="B465" t="s">
        <v>89</v>
      </c>
      <c r="C465" t="s">
        <v>88</v>
      </c>
      <c r="D465" t="s">
        <v>879</v>
      </c>
      <c r="E465" t="s">
        <v>90</v>
      </c>
      <c r="F465" t="s">
        <v>88</v>
      </c>
    </row>
    <row r="466" spans="1:6" x14ac:dyDescent="0.2">
      <c r="A466" t="s">
        <v>91</v>
      </c>
      <c r="B466" t="s">
        <v>92</v>
      </c>
      <c r="C466" t="s">
        <v>91</v>
      </c>
      <c r="D466" t="s">
        <v>879</v>
      </c>
      <c r="E466" t="s">
        <v>93</v>
      </c>
      <c r="F466" t="s">
        <v>91</v>
      </c>
    </row>
    <row r="467" spans="1:6" x14ac:dyDescent="0.2">
      <c r="A467" t="s">
        <v>94</v>
      </c>
      <c r="B467" t="s">
        <v>290</v>
      </c>
      <c r="C467" t="s">
        <v>94</v>
      </c>
      <c r="D467" t="s">
        <v>879</v>
      </c>
      <c r="E467" t="s">
        <v>95</v>
      </c>
      <c r="F467" t="s">
        <v>94</v>
      </c>
    </row>
    <row r="468" spans="1:6" x14ac:dyDescent="0.2">
      <c r="A468" t="s">
        <v>96</v>
      </c>
      <c r="B468" t="s">
        <v>290</v>
      </c>
      <c r="C468" t="s">
        <v>96</v>
      </c>
      <c r="D468" t="s">
        <v>879</v>
      </c>
      <c r="E468" t="s">
        <v>97</v>
      </c>
      <c r="F468" t="s">
        <v>96</v>
      </c>
    </row>
    <row r="469" spans="1:6" x14ac:dyDescent="0.2">
      <c r="A469" t="s">
        <v>98</v>
      </c>
      <c r="B469" t="s">
        <v>99</v>
      </c>
      <c r="C469" t="s">
        <v>98</v>
      </c>
      <c r="D469" t="s">
        <v>100</v>
      </c>
      <c r="E469" t="s">
        <v>101</v>
      </c>
      <c r="F469" t="s">
        <v>98</v>
      </c>
    </row>
    <row r="470" spans="1:6" x14ac:dyDescent="0.2">
      <c r="A470" t="s">
        <v>102</v>
      </c>
      <c r="B470" t="s">
        <v>290</v>
      </c>
      <c r="C470" t="s">
        <v>102</v>
      </c>
      <c r="D470" t="s">
        <v>290</v>
      </c>
      <c r="E470" t="s">
        <v>103</v>
      </c>
      <c r="F470" t="s">
        <v>102</v>
      </c>
    </row>
    <row r="471" spans="1:6" x14ac:dyDescent="0.2">
      <c r="A471" t="s">
        <v>104</v>
      </c>
      <c r="B471" t="s">
        <v>290</v>
      </c>
      <c r="C471" t="s">
        <v>104</v>
      </c>
      <c r="D471" t="s">
        <v>290</v>
      </c>
      <c r="E471" t="s">
        <v>105</v>
      </c>
      <c r="F471" t="s">
        <v>104</v>
      </c>
    </row>
    <row r="472" spans="1:6" x14ac:dyDescent="0.2">
      <c r="A472" t="s">
        <v>106</v>
      </c>
      <c r="B472" t="s">
        <v>290</v>
      </c>
      <c r="C472" t="s">
        <v>106</v>
      </c>
      <c r="D472" t="s">
        <v>290</v>
      </c>
      <c r="E472" t="s">
        <v>107</v>
      </c>
      <c r="F472" t="s">
        <v>106</v>
      </c>
    </row>
    <row r="473" spans="1:6" x14ac:dyDescent="0.2">
      <c r="A473" t="s">
        <v>108</v>
      </c>
      <c r="B473" t="s">
        <v>290</v>
      </c>
      <c r="C473" t="s">
        <v>108</v>
      </c>
      <c r="D473" t="s">
        <v>290</v>
      </c>
      <c r="E473" t="s">
        <v>109</v>
      </c>
      <c r="F473" t="s">
        <v>108</v>
      </c>
    </row>
    <row r="474" spans="1:6" x14ac:dyDescent="0.2">
      <c r="A474" t="s">
        <v>110</v>
      </c>
      <c r="B474" t="s">
        <v>290</v>
      </c>
      <c r="C474" t="s">
        <v>110</v>
      </c>
      <c r="D474" t="s">
        <v>111</v>
      </c>
      <c r="E474" t="s">
        <v>112</v>
      </c>
      <c r="F474" t="s">
        <v>110</v>
      </c>
    </row>
    <row r="475" spans="1:6" x14ac:dyDescent="0.2">
      <c r="A475" t="s">
        <v>113</v>
      </c>
      <c r="B475" t="s">
        <v>39</v>
      </c>
      <c r="C475" t="s">
        <v>113</v>
      </c>
      <c r="D475" t="s">
        <v>821</v>
      </c>
      <c r="E475" t="s">
        <v>114</v>
      </c>
      <c r="F475" t="s">
        <v>113</v>
      </c>
    </row>
    <row r="476" spans="1:6" x14ac:dyDescent="0.2">
      <c r="A476" t="s">
        <v>115</v>
      </c>
      <c r="B476" t="s">
        <v>1063</v>
      </c>
      <c r="C476" t="s">
        <v>115</v>
      </c>
      <c r="D476" t="s">
        <v>821</v>
      </c>
      <c r="E476" t="s">
        <v>116</v>
      </c>
      <c r="F476" t="s">
        <v>115</v>
      </c>
    </row>
    <row r="477" spans="1:6" x14ac:dyDescent="0.2">
      <c r="A477" t="s">
        <v>117</v>
      </c>
      <c r="B477" t="s">
        <v>1995</v>
      </c>
      <c r="C477" t="s">
        <v>117</v>
      </c>
      <c r="D477" t="s">
        <v>821</v>
      </c>
      <c r="E477" t="s">
        <v>118</v>
      </c>
      <c r="F477" t="s">
        <v>117</v>
      </c>
    </row>
    <row r="478" spans="1:6" x14ac:dyDescent="0.2">
      <c r="A478" t="s">
        <v>936</v>
      </c>
      <c r="B478" t="s">
        <v>2077</v>
      </c>
      <c r="C478" t="s">
        <v>936</v>
      </c>
      <c r="D478" t="s">
        <v>937</v>
      </c>
      <c r="E478" t="s">
        <v>119</v>
      </c>
      <c r="F478" t="s">
        <v>936</v>
      </c>
    </row>
    <row r="479" spans="1:6" x14ac:dyDescent="0.2">
      <c r="A479" t="s">
        <v>120</v>
      </c>
      <c r="B479" t="s">
        <v>121</v>
      </c>
      <c r="C479" t="s">
        <v>120</v>
      </c>
      <c r="D479" t="s">
        <v>122</v>
      </c>
      <c r="E479" t="s">
        <v>123</v>
      </c>
      <c r="F479" t="s">
        <v>120</v>
      </c>
    </row>
    <row r="480" spans="1:6" x14ac:dyDescent="0.2">
      <c r="A480" t="s">
        <v>124</v>
      </c>
      <c r="B480" t="s">
        <v>125</v>
      </c>
      <c r="C480" t="s">
        <v>124</v>
      </c>
      <c r="D480" t="s">
        <v>126</v>
      </c>
      <c r="E480" t="s">
        <v>127</v>
      </c>
      <c r="F480" t="s">
        <v>124</v>
      </c>
    </row>
    <row r="481" spans="1:6" x14ac:dyDescent="0.2">
      <c r="A481" t="s">
        <v>128</v>
      </c>
      <c r="B481" t="s">
        <v>290</v>
      </c>
      <c r="C481" t="s">
        <v>128</v>
      </c>
      <c r="D481" t="s">
        <v>290</v>
      </c>
      <c r="E481" t="s">
        <v>129</v>
      </c>
      <c r="F481" t="s">
        <v>128</v>
      </c>
    </row>
    <row r="482" spans="1:6" x14ac:dyDescent="0.2">
      <c r="A482" t="s">
        <v>130</v>
      </c>
      <c r="B482" t="s">
        <v>290</v>
      </c>
      <c r="C482" t="s">
        <v>130</v>
      </c>
      <c r="D482" t="s">
        <v>290</v>
      </c>
      <c r="E482" t="s">
        <v>131</v>
      </c>
      <c r="F482" t="s">
        <v>130</v>
      </c>
    </row>
    <row r="483" spans="1:6" x14ac:dyDescent="0.2">
      <c r="A483" t="s">
        <v>132</v>
      </c>
      <c r="B483" t="s">
        <v>133</v>
      </c>
      <c r="C483" t="s">
        <v>132</v>
      </c>
      <c r="D483" t="s">
        <v>290</v>
      </c>
      <c r="E483" t="s">
        <v>134</v>
      </c>
      <c r="F483" t="s">
        <v>132</v>
      </c>
    </row>
    <row r="484" spans="1:6" x14ac:dyDescent="0.2">
      <c r="A484" t="s">
        <v>135</v>
      </c>
      <c r="B484" t="s">
        <v>136</v>
      </c>
      <c r="C484" t="s">
        <v>135</v>
      </c>
      <c r="D484" t="s">
        <v>290</v>
      </c>
      <c r="E484" t="s">
        <v>137</v>
      </c>
      <c r="F484" t="s">
        <v>135</v>
      </c>
    </row>
    <row r="485" spans="1:6" x14ac:dyDescent="0.2">
      <c r="A485" t="s">
        <v>138</v>
      </c>
      <c r="B485" t="s">
        <v>139</v>
      </c>
      <c r="C485" t="s">
        <v>138</v>
      </c>
      <c r="D485" t="s">
        <v>290</v>
      </c>
      <c r="E485" t="s">
        <v>140</v>
      </c>
      <c r="F485" t="s">
        <v>138</v>
      </c>
    </row>
    <row r="486" spans="1:6" x14ac:dyDescent="0.2">
      <c r="A486" t="s">
        <v>141</v>
      </c>
      <c r="B486" t="s">
        <v>290</v>
      </c>
      <c r="C486" t="s">
        <v>141</v>
      </c>
      <c r="D486" t="s">
        <v>142</v>
      </c>
      <c r="E486" t="s">
        <v>143</v>
      </c>
      <c r="F486" t="s">
        <v>141</v>
      </c>
    </row>
    <row r="487" spans="1:6" x14ac:dyDescent="0.2">
      <c r="A487" t="s">
        <v>144</v>
      </c>
      <c r="B487" t="s">
        <v>290</v>
      </c>
      <c r="C487" t="s">
        <v>144</v>
      </c>
      <c r="D487" t="s">
        <v>145</v>
      </c>
      <c r="E487" t="s">
        <v>146</v>
      </c>
      <c r="F487" t="s">
        <v>144</v>
      </c>
    </row>
    <row r="488" spans="1:6" x14ac:dyDescent="0.2">
      <c r="A488" t="s">
        <v>1529</v>
      </c>
      <c r="B488" t="s">
        <v>1902</v>
      </c>
      <c r="C488" t="s">
        <v>1529</v>
      </c>
      <c r="D488" t="s">
        <v>1165</v>
      </c>
      <c r="E488" t="s">
        <v>1530</v>
      </c>
      <c r="F488" t="s">
        <v>1529</v>
      </c>
    </row>
    <row r="489" spans="1:6" x14ac:dyDescent="0.2">
      <c r="A489" t="s">
        <v>1163</v>
      </c>
      <c r="B489" t="s">
        <v>301</v>
      </c>
      <c r="C489" t="s">
        <v>1163</v>
      </c>
      <c r="D489" t="s">
        <v>1165</v>
      </c>
      <c r="E489" t="s">
        <v>1164</v>
      </c>
      <c r="F489" t="s">
        <v>1163</v>
      </c>
    </row>
    <row r="490" spans="1:6" x14ac:dyDescent="0.2">
      <c r="A490" t="s">
        <v>1200</v>
      </c>
      <c r="B490" t="s">
        <v>1704</v>
      </c>
      <c r="C490" t="s">
        <v>1200</v>
      </c>
      <c r="D490" t="s">
        <v>1165</v>
      </c>
      <c r="E490" t="s">
        <v>1201</v>
      </c>
      <c r="F490" t="s">
        <v>1200</v>
      </c>
    </row>
    <row r="491" spans="1:6" x14ac:dyDescent="0.2">
      <c r="A491" t="s">
        <v>469</v>
      </c>
      <c r="B491" t="s">
        <v>1960</v>
      </c>
      <c r="C491" t="s">
        <v>469</v>
      </c>
      <c r="D491" t="s">
        <v>1165</v>
      </c>
      <c r="E491" t="s">
        <v>470</v>
      </c>
      <c r="F491" t="s">
        <v>469</v>
      </c>
    </row>
    <row r="492" spans="1:6" x14ac:dyDescent="0.2">
      <c r="A492" t="s">
        <v>1638</v>
      </c>
      <c r="B492" t="s">
        <v>2031</v>
      </c>
      <c r="C492" t="s">
        <v>1638</v>
      </c>
      <c r="D492" t="s">
        <v>1165</v>
      </c>
      <c r="E492" t="s">
        <v>1639</v>
      </c>
      <c r="F492" t="s">
        <v>1638</v>
      </c>
    </row>
    <row r="493" spans="1:6" x14ac:dyDescent="0.2">
      <c r="A493" t="s">
        <v>64</v>
      </c>
      <c r="B493" t="s">
        <v>1055</v>
      </c>
      <c r="C493" t="s">
        <v>64</v>
      </c>
      <c r="D493" t="s">
        <v>1165</v>
      </c>
      <c r="E493" t="s">
        <v>65</v>
      </c>
      <c r="F493" t="s">
        <v>64</v>
      </c>
    </row>
    <row r="494" spans="1:6" x14ac:dyDescent="0.2">
      <c r="A494" t="s">
        <v>1604</v>
      </c>
      <c r="B494" t="s">
        <v>2014</v>
      </c>
      <c r="C494" t="s">
        <v>1604</v>
      </c>
      <c r="D494" t="s">
        <v>1165</v>
      </c>
      <c r="E494" t="s">
        <v>1605</v>
      </c>
      <c r="F494" t="s">
        <v>1604</v>
      </c>
    </row>
    <row r="495" spans="1:6" x14ac:dyDescent="0.2">
      <c r="A495" t="s">
        <v>403</v>
      </c>
      <c r="B495" t="s">
        <v>498</v>
      </c>
      <c r="C495" t="s">
        <v>403</v>
      </c>
      <c r="D495" t="s">
        <v>1165</v>
      </c>
      <c r="E495" t="s">
        <v>404</v>
      </c>
      <c r="F495" t="s">
        <v>403</v>
      </c>
    </row>
    <row r="496" spans="1:6" x14ac:dyDescent="0.2">
      <c r="A496" t="s">
        <v>202</v>
      </c>
      <c r="B496" t="s">
        <v>1986</v>
      </c>
      <c r="C496" t="s">
        <v>202</v>
      </c>
      <c r="D496" t="s">
        <v>1165</v>
      </c>
      <c r="E496" t="s">
        <v>1734</v>
      </c>
      <c r="F496" t="s">
        <v>202</v>
      </c>
    </row>
    <row r="497" spans="1:6" x14ac:dyDescent="0.2">
      <c r="A497" t="s">
        <v>900</v>
      </c>
      <c r="B497" t="s">
        <v>25</v>
      </c>
      <c r="C497" t="s">
        <v>900</v>
      </c>
      <c r="D497" t="s">
        <v>1165</v>
      </c>
      <c r="E497" t="s">
        <v>901</v>
      </c>
      <c r="F497" t="s">
        <v>900</v>
      </c>
    </row>
    <row r="498" spans="1:6" x14ac:dyDescent="0.2">
      <c r="A498" t="s">
        <v>1544</v>
      </c>
      <c r="B498" t="s">
        <v>1910</v>
      </c>
      <c r="C498" t="s">
        <v>1544</v>
      </c>
      <c r="D498" t="s">
        <v>1165</v>
      </c>
      <c r="E498" t="s">
        <v>1545</v>
      </c>
      <c r="F498" t="s">
        <v>1544</v>
      </c>
    </row>
    <row r="499" spans="1:6" x14ac:dyDescent="0.2">
      <c r="A499" t="s">
        <v>1628</v>
      </c>
      <c r="B499" t="s">
        <v>2026</v>
      </c>
      <c r="C499" t="s">
        <v>1628</v>
      </c>
      <c r="D499" t="s">
        <v>1165</v>
      </c>
      <c r="E499" t="s">
        <v>1629</v>
      </c>
      <c r="F499" t="s">
        <v>1628</v>
      </c>
    </row>
    <row r="500" spans="1:6" x14ac:dyDescent="0.2">
      <c r="A500" t="s">
        <v>1634</v>
      </c>
      <c r="B500" t="s">
        <v>2029</v>
      </c>
      <c r="C500" t="s">
        <v>1634</v>
      </c>
      <c r="D500" t="s">
        <v>1165</v>
      </c>
      <c r="E500" t="s">
        <v>1635</v>
      </c>
      <c r="F500" t="s">
        <v>1634</v>
      </c>
    </row>
    <row r="501" spans="1:6" x14ac:dyDescent="0.2">
      <c r="A501" t="s">
        <v>58</v>
      </c>
      <c r="B501" t="s">
        <v>1052</v>
      </c>
      <c r="C501" t="s">
        <v>58</v>
      </c>
      <c r="D501" t="s">
        <v>1132</v>
      </c>
      <c r="E501" t="s">
        <v>59</v>
      </c>
      <c r="F501" t="s">
        <v>58</v>
      </c>
    </row>
    <row r="502" spans="1:6" x14ac:dyDescent="0.2">
      <c r="A502" t="s">
        <v>435</v>
      </c>
      <c r="B502" t="s">
        <v>1942</v>
      </c>
      <c r="C502" t="s">
        <v>435</v>
      </c>
      <c r="D502" t="s">
        <v>1132</v>
      </c>
      <c r="E502" t="s">
        <v>436</v>
      </c>
      <c r="F502" t="s">
        <v>435</v>
      </c>
    </row>
    <row r="503" spans="1:6" x14ac:dyDescent="0.2">
      <c r="A503" t="s">
        <v>447</v>
      </c>
      <c r="B503" t="s">
        <v>1948</v>
      </c>
      <c r="C503" t="s">
        <v>447</v>
      </c>
      <c r="D503" t="s">
        <v>1132</v>
      </c>
      <c r="E503" t="s">
        <v>448</v>
      </c>
      <c r="F503" t="s">
        <v>447</v>
      </c>
    </row>
    <row r="504" spans="1:6" x14ac:dyDescent="0.2">
      <c r="A504" t="s">
        <v>1076</v>
      </c>
      <c r="B504" t="s">
        <v>632</v>
      </c>
      <c r="C504" t="s">
        <v>1076</v>
      </c>
      <c r="D504" t="s">
        <v>1165</v>
      </c>
      <c r="E504" t="s">
        <v>1077</v>
      </c>
      <c r="F504" t="s">
        <v>1076</v>
      </c>
    </row>
    <row r="505" spans="1:6" x14ac:dyDescent="0.2">
      <c r="A505" t="s">
        <v>1646</v>
      </c>
      <c r="B505" t="s">
        <v>2035</v>
      </c>
      <c r="C505" t="s">
        <v>1646</v>
      </c>
      <c r="D505" t="s">
        <v>1214</v>
      </c>
      <c r="E505" t="s">
        <v>1647</v>
      </c>
      <c r="F505" t="s">
        <v>1646</v>
      </c>
    </row>
    <row r="506" spans="1:6" x14ac:dyDescent="0.2">
      <c r="A506" t="s">
        <v>147</v>
      </c>
      <c r="B506" t="s">
        <v>290</v>
      </c>
      <c r="C506" t="s">
        <v>147</v>
      </c>
      <c r="D506" t="s">
        <v>879</v>
      </c>
      <c r="E506" t="s">
        <v>148</v>
      </c>
      <c r="F506" t="s">
        <v>147</v>
      </c>
    </row>
    <row r="507" spans="1:6" x14ac:dyDescent="0.2">
      <c r="A507" t="s">
        <v>149</v>
      </c>
      <c r="B507" t="s">
        <v>290</v>
      </c>
      <c r="C507" t="s">
        <v>149</v>
      </c>
      <c r="D507" t="s">
        <v>879</v>
      </c>
      <c r="E507" t="s">
        <v>150</v>
      </c>
      <c r="F507" t="s">
        <v>149</v>
      </c>
    </row>
    <row r="508" spans="1:6" x14ac:dyDescent="0.2">
      <c r="A508" t="s">
        <v>151</v>
      </c>
      <c r="B508" t="s">
        <v>290</v>
      </c>
      <c r="C508" t="s">
        <v>151</v>
      </c>
      <c r="D508" t="s">
        <v>879</v>
      </c>
      <c r="E508" t="s">
        <v>152</v>
      </c>
      <c r="F508" t="s">
        <v>151</v>
      </c>
    </row>
    <row r="509" spans="1:6" x14ac:dyDescent="0.2">
      <c r="A509" t="s">
        <v>153</v>
      </c>
      <c r="B509" t="s">
        <v>290</v>
      </c>
      <c r="C509" t="s">
        <v>153</v>
      </c>
      <c r="D509" t="s">
        <v>879</v>
      </c>
      <c r="E509" t="s">
        <v>154</v>
      </c>
      <c r="F509" t="s">
        <v>153</v>
      </c>
    </row>
    <row r="510" spans="1:6" x14ac:dyDescent="0.2">
      <c r="A510" t="s">
        <v>155</v>
      </c>
      <c r="B510" t="s">
        <v>290</v>
      </c>
      <c r="C510" t="s">
        <v>155</v>
      </c>
      <c r="D510" t="s">
        <v>879</v>
      </c>
      <c r="E510" t="s">
        <v>156</v>
      </c>
      <c r="F510" t="s">
        <v>155</v>
      </c>
    </row>
    <row r="511" spans="1:6" x14ac:dyDescent="0.2">
      <c r="A511" t="s">
        <v>157</v>
      </c>
      <c r="B511" t="s">
        <v>290</v>
      </c>
      <c r="C511" t="s">
        <v>157</v>
      </c>
      <c r="D511" t="s">
        <v>879</v>
      </c>
      <c r="E511" t="s">
        <v>158</v>
      </c>
      <c r="F511" t="s">
        <v>157</v>
      </c>
    </row>
    <row r="512" spans="1:6" x14ac:dyDescent="0.2">
      <c r="A512" t="s">
        <v>159</v>
      </c>
      <c r="B512" t="s">
        <v>290</v>
      </c>
      <c r="C512" t="s">
        <v>159</v>
      </c>
      <c r="D512" t="s">
        <v>879</v>
      </c>
      <c r="E512" t="s">
        <v>160</v>
      </c>
      <c r="F512" t="s">
        <v>159</v>
      </c>
    </row>
    <row r="513" spans="1:6" x14ac:dyDescent="0.2">
      <c r="A513" t="s">
        <v>161</v>
      </c>
      <c r="B513" t="s">
        <v>290</v>
      </c>
      <c r="C513" t="s">
        <v>161</v>
      </c>
      <c r="D513" t="s">
        <v>879</v>
      </c>
      <c r="E513" t="s">
        <v>162</v>
      </c>
      <c r="F513" t="s">
        <v>161</v>
      </c>
    </row>
    <row r="514" spans="1:6" x14ac:dyDescent="0.2">
      <c r="A514" t="s">
        <v>1576</v>
      </c>
      <c r="B514" t="s">
        <v>1928</v>
      </c>
      <c r="C514" t="s">
        <v>1576</v>
      </c>
      <c r="D514" t="s">
        <v>1165</v>
      </c>
      <c r="E514" t="s">
        <v>1577</v>
      </c>
      <c r="F514" t="s">
        <v>1576</v>
      </c>
    </row>
    <row r="515" spans="1:6" x14ac:dyDescent="0.2">
      <c r="A515" t="s">
        <v>1606</v>
      </c>
      <c r="B515" t="s">
        <v>2015</v>
      </c>
      <c r="C515" t="s">
        <v>1606</v>
      </c>
      <c r="D515" t="s">
        <v>1165</v>
      </c>
      <c r="E515" t="s">
        <v>1607</v>
      </c>
      <c r="F515" t="s">
        <v>1606</v>
      </c>
    </row>
    <row r="516" spans="1:6" x14ac:dyDescent="0.2">
      <c r="A516" t="s">
        <v>1291</v>
      </c>
      <c r="B516" t="s">
        <v>1889</v>
      </c>
      <c r="C516" t="s">
        <v>1291</v>
      </c>
      <c r="D516" t="s">
        <v>1165</v>
      </c>
      <c r="E516" t="s">
        <v>1292</v>
      </c>
      <c r="F516" t="s">
        <v>1291</v>
      </c>
    </row>
    <row r="517" spans="1:6" x14ac:dyDescent="0.2">
      <c r="A517" t="s">
        <v>1184</v>
      </c>
      <c r="B517" t="s">
        <v>1696</v>
      </c>
      <c r="C517" t="s">
        <v>1184</v>
      </c>
      <c r="D517" t="s">
        <v>1165</v>
      </c>
      <c r="E517" t="s">
        <v>1185</v>
      </c>
      <c r="F517" t="s">
        <v>1184</v>
      </c>
    </row>
    <row r="518" spans="1:6" x14ac:dyDescent="0.2">
      <c r="A518" t="s">
        <v>1676</v>
      </c>
      <c r="B518" t="s">
        <v>492</v>
      </c>
      <c r="C518" t="s">
        <v>1676</v>
      </c>
      <c r="D518" t="s">
        <v>1165</v>
      </c>
      <c r="E518" t="s">
        <v>1677</v>
      </c>
      <c r="F518" t="s">
        <v>1676</v>
      </c>
    </row>
    <row r="519" spans="1:6" x14ac:dyDescent="0.2">
      <c r="A519" t="s">
        <v>1285</v>
      </c>
      <c r="B519" t="s">
        <v>1886</v>
      </c>
      <c r="C519" t="s">
        <v>1285</v>
      </c>
      <c r="D519" t="s">
        <v>1165</v>
      </c>
      <c r="E519" t="s">
        <v>1286</v>
      </c>
      <c r="F519" t="s">
        <v>1285</v>
      </c>
    </row>
    <row r="520" spans="1:6" x14ac:dyDescent="0.2">
      <c r="A520" t="s">
        <v>1198</v>
      </c>
      <c r="B520" t="s">
        <v>1703</v>
      </c>
      <c r="C520" t="s">
        <v>1198</v>
      </c>
      <c r="D520" t="s">
        <v>1165</v>
      </c>
      <c r="E520" t="s">
        <v>1199</v>
      </c>
      <c r="F520" t="s">
        <v>1198</v>
      </c>
    </row>
    <row r="521" spans="1:6" x14ac:dyDescent="0.2">
      <c r="A521" t="s">
        <v>1678</v>
      </c>
      <c r="B521" t="s">
        <v>493</v>
      </c>
      <c r="C521" t="s">
        <v>1678</v>
      </c>
      <c r="D521" t="s">
        <v>1165</v>
      </c>
      <c r="E521" t="s">
        <v>1679</v>
      </c>
      <c r="F521" t="s">
        <v>1678</v>
      </c>
    </row>
    <row r="522" spans="1:6" x14ac:dyDescent="0.2">
      <c r="A522" t="s">
        <v>178</v>
      </c>
      <c r="B522" t="s">
        <v>1973</v>
      </c>
      <c r="C522" t="s">
        <v>178</v>
      </c>
      <c r="D522" t="s">
        <v>1165</v>
      </c>
      <c r="E522" t="s">
        <v>179</v>
      </c>
      <c r="F522" t="s">
        <v>178</v>
      </c>
    </row>
    <row r="523" spans="1:6" x14ac:dyDescent="0.2">
      <c r="A523" t="s">
        <v>1560</v>
      </c>
      <c r="B523" t="s">
        <v>1919</v>
      </c>
      <c r="C523" t="s">
        <v>1560</v>
      </c>
      <c r="D523" t="s">
        <v>1165</v>
      </c>
      <c r="E523" t="s">
        <v>1561</v>
      </c>
      <c r="F523" t="s">
        <v>1560</v>
      </c>
    </row>
    <row r="524" spans="1:6" x14ac:dyDescent="0.2">
      <c r="A524" t="s">
        <v>433</v>
      </c>
      <c r="B524" t="s">
        <v>513</v>
      </c>
      <c r="C524" t="s">
        <v>433</v>
      </c>
      <c r="D524" t="s">
        <v>1165</v>
      </c>
      <c r="E524" t="s">
        <v>434</v>
      </c>
      <c r="F524" t="s">
        <v>433</v>
      </c>
    </row>
    <row r="525" spans="1:6" x14ac:dyDescent="0.2">
      <c r="A525" t="s">
        <v>1735</v>
      </c>
      <c r="B525" t="s">
        <v>1987</v>
      </c>
      <c r="C525" t="s">
        <v>1735</v>
      </c>
      <c r="D525" t="s">
        <v>1165</v>
      </c>
      <c r="E525" t="s">
        <v>1736</v>
      </c>
      <c r="F525" t="s">
        <v>1735</v>
      </c>
    </row>
    <row r="526" spans="1:6" x14ac:dyDescent="0.2">
      <c r="A526" t="s">
        <v>1755</v>
      </c>
      <c r="B526" t="s">
        <v>1998</v>
      </c>
      <c r="C526" t="s">
        <v>1755</v>
      </c>
      <c r="D526" t="s">
        <v>1165</v>
      </c>
      <c r="E526" t="s">
        <v>1756</v>
      </c>
      <c r="F526" t="s">
        <v>1755</v>
      </c>
    </row>
    <row r="527" spans="1:6" x14ac:dyDescent="0.2">
      <c r="A527" t="s">
        <v>1718</v>
      </c>
      <c r="B527" t="s">
        <v>1719</v>
      </c>
      <c r="C527" t="s">
        <v>1718</v>
      </c>
      <c r="D527" t="s">
        <v>1392</v>
      </c>
      <c r="E527" t="s">
        <v>1720</v>
      </c>
      <c r="F527" t="s">
        <v>1718</v>
      </c>
    </row>
    <row r="528" spans="1:6" x14ac:dyDescent="0.2">
      <c r="A528" t="s">
        <v>1212</v>
      </c>
      <c r="B528" t="s">
        <v>1710</v>
      </c>
      <c r="C528" t="s">
        <v>1212</v>
      </c>
      <c r="D528" t="s">
        <v>1214</v>
      </c>
      <c r="E528" t="s">
        <v>1213</v>
      </c>
      <c r="F528" t="s">
        <v>1212</v>
      </c>
    </row>
    <row r="529" spans="1:6" x14ac:dyDescent="0.2">
      <c r="A529" t="s">
        <v>1293</v>
      </c>
      <c r="B529" t="s">
        <v>1890</v>
      </c>
      <c r="C529" t="s">
        <v>1293</v>
      </c>
      <c r="D529" t="s">
        <v>1214</v>
      </c>
      <c r="E529" t="s">
        <v>1294</v>
      </c>
      <c r="F529" t="s">
        <v>1293</v>
      </c>
    </row>
    <row r="530" spans="1:6" x14ac:dyDescent="0.2">
      <c r="A530" t="s">
        <v>1301</v>
      </c>
      <c r="B530" t="s">
        <v>11</v>
      </c>
      <c r="C530" t="s">
        <v>1301</v>
      </c>
      <c r="D530" t="s">
        <v>1214</v>
      </c>
      <c r="E530" t="s">
        <v>1007</v>
      </c>
      <c r="F530" t="s">
        <v>1301</v>
      </c>
    </row>
    <row r="531" spans="1:6" x14ac:dyDescent="0.2">
      <c r="A531" t="s">
        <v>1721</v>
      </c>
      <c r="B531" t="s">
        <v>1722</v>
      </c>
      <c r="C531" t="s">
        <v>1721</v>
      </c>
      <c r="D531" t="s">
        <v>1392</v>
      </c>
      <c r="E531" t="s">
        <v>1723</v>
      </c>
      <c r="F531" t="s">
        <v>1721</v>
      </c>
    </row>
    <row r="532" spans="1:6" x14ac:dyDescent="0.2">
      <c r="A532" t="s">
        <v>904</v>
      </c>
      <c r="B532" t="s">
        <v>27</v>
      </c>
      <c r="C532" t="s">
        <v>904</v>
      </c>
      <c r="D532" t="s">
        <v>1214</v>
      </c>
      <c r="E532" t="s">
        <v>905</v>
      </c>
      <c r="F532" t="s">
        <v>904</v>
      </c>
    </row>
    <row r="533" spans="1:6" x14ac:dyDescent="0.2">
      <c r="A533" t="s">
        <v>50</v>
      </c>
      <c r="B533" t="s">
        <v>1047</v>
      </c>
      <c r="C533" t="s">
        <v>50</v>
      </c>
      <c r="D533" t="s">
        <v>1214</v>
      </c>
      <c r="E533" t="s">
        <v>51</v>
      </c>
      <c r="F533" t="s">
        <v>50</v>
      </c>
    </row>
    <row r="534" spans="1:6" x14ac:dyDescent="0.2">
      <c r="A534" t="s">
        <v>1562</v>
      </c>
      <c r="B534" t="s">
        <v>1920</v>
      </c>
      <c r="C534" t="s">
        <v>1562</v>
      </c>
      <c r="D534" t="s">
        <v>1214</v>
      </c>
      <c r="E534" t="s">
        <v>1563</v>
      </c>
      <c r="F534" t="s">
        <v>1562</v>
      </c>
    </row>
    <row r="535" spans="1:6" x14ac:dyDescent="0.2">
      <c r="A535" t="s">
        <v>194</v>
      </c>
      <c r="B535" t="s">
        <v>1981</v>
      </c>
      <c r="C535" t="s">
        <v>194</v>
      </c>
      <c r="D535" t="s">
        <v>1214</v>
      </c>
      <c r="E535" t="s">
        <v>195</v>
      </c>
      <c r="F535" t="s">
        <v>194</v>
      </c>
    </row>
    <row r="536" spans="1:6" x14ac:dyDescent="0.2">
      <c r="A536" t="s">
        <v>1724</v>
      </c>
      <c r="B536" t="s">
        <v>1725</v>
      </c>
      <c r="C536" t="s">
        <v>1724</v>
      </c>
      <c r="D536" t="s">
        <v>1392</v>
      </c>
      <c r="E536" t="s">
        <v>1726</v>
      </c>
      <c r="F536" t="s">
        <v>1724</v>
      </c>
    </row>
    <row r="537" spans="1:6" x14ac:dyDescent="0.2">
      <c r="A537" t="s">
        <v>1186</v>
      </c>
      <c r="B537" t="s">
        <v>1697</v>
      </c>
      <c r="C537" t="s">
        <v>1186</v>
      </c>
      <c r="D537" t="s">
        <v>1165</v>
      </c>
      <c r="E537" t="s">
        <v>1187</v>
      </c>
      <c r="F537" t="s">
        <v>1186</v>
      </c>
    </row>
    <row r="538" spans="1:6" x14ac:dyDescent="0.2">
      <c r="A538" t="s">
        <v>269</v>
      </c>
      <c r="B538" t="s">
        <v>1032</v>
      </c>
      <c r="C538" t="s">
        <v>269</v>
      </c>
      <c r="D538" t="s">
        <v>1165</v>
      </c>
      <c r="E538" t="s">
        <v>270</v>
      </c>
      <c r="F538" t="s">
        <v>269</v>
      </c>
    </row>
    <row r="539" spans="1:6" x14ac:dyDescent="0.2">
      <c r="A539" t="s">
        <v>1684</v>
      </c>
      <c r="B539" t="s">
        <v>496</v>
      </c>
      <c r="C539" t="s">
        <v>1684</v>
      </c>
      <c r="D539" t="s">
        <v>1165</v>
      </c>
      <c r="E539" t="s">
        <v>1685</v>
      </c>
      <c r="F539" t="s">
        <v>1684</v>
      </c>
    </row>
    <row r="540" spans="1:6" x14ac:dyDescent="0.2">
      <c r="A540" t="s">
        <v>457</v>
      </c>
      <c r="B540" t="s">
        <v>1954</v>
      </c>
      <c r="C540" t="s">
        <v>457</v>
      </c>
      <c r="D540" t="s">
        <v>1165</v>
      </c>
      <c r="E540" t="s">
        <v>458</v>
      </c>
      <c r="F540" t="s">
        <v>457</v>
      </c>
    </row>
    <row r="541" spans="1:6" x14ac:dyDescent="0.2">
      <c r="A541" t="s">
        <v>848</v>
      </c>
      <c r="B541" t="s">
        <v>620</v>
      </c>
      <c r="C541" t="s">
        <v>848</v>
      </c>
      <c r="D541" t="s">
        <v>1165</v>
      </c>
      <c r="E541" t="s">
        <v>849</v>
      </c>
      <c r="F541" t="s">
        <v>848</v>
      </c>
    </row>
    <row r="542" spans="1:6" x14ac:dyDescent="0.2">
      <c r="A542" t="s">
        <v>854</v>
      </c>
      <c r="B542" t="s">
        <v>623</v>
      </c>
      <c r="C542" t="s">
        <v>854</v>
      </c>
      <c r="D542" t="s">
        <v>1165</v>
      </c>
      <c r="E542" t="s">
        <v>855</v>
      </c>
      <c r="F542" t="s">
        <v>854</v>
      </c>
    </row>
    <row r="543" spans="1:6" x14ac:dyDescent="0.2">
      <c r="A543" t="s">
        <v>1523</v>
      </c>
      <c r="B543" t="s">
        <v>1899</v>
      </c>
      <c r="C543" t="s">
        <v>1523</v>
      </c>
      <c r="D543" t="s">
        <v>1132</v>
      </c>
      <c r="E543" t="s">
        <v>1524</v>
      </c>
      <c r="F543" t="s">
        <v>1523</v>
      </c>
    </row>
    <row r="544" spans="1:6" x14ac:dyDescent="0.2">
      <c r="A544" t="s">
        <v>1672</v>
      </c>
      <c r="B544" t="s">
        <v>490</v>
      </c>
      <c r="C544" t="s">
        <v>1672</v>
      </c>
      <c r="D544" t="s">
        <v>1165</v>
      </c>
      <c r="E544" t="s">
        <v>1673</v>
      </c>
      <c r="F544" t="s">
        <v>1672</v>
      </c>
    </row>
    <row r="545" spans="1:6" x14ac:dyDescent="0.2">
      <c r="A545" t="s">
        <v>864</v>
      </c>
      <c r="B545" t="s">
        <v>1044</v>
      </c>
      <c r="C545" t="s">
        <v>864</v>
      </c>
      <c r="D545" t="s">
        <v>1165</v>
      </c>
      <c r="E545" t="s">
        <v>865</v>
      </c>
      <c r="F545" t="s">
        <v>864</v>
      </c>
    </row>
    <row r="546" spans="1:6" x14ac:dyDescent="0.2">
      <c r="A546" t="s">
        <v>1807</v>
      </c>
      <c r="B546" t="s">
        <v>2088</v>
      </c>
      <c r="C546" t="s">
        <v>1807</v>
      </c>
      <c r="D546" t="s">
        <v>1165</v>
      </c>
      <c r="E546" t="s">
        <v>1808</v>
      </c>
      <c r="F546" t="s">
        <v>1807</v>
      </c>
    </row>
    <row r="547" spans="1:6" x14ac:dyDescent="0.2">
      <c r="A547" t="s">
        <v>1674</v>
      </c>
      <c r="B547" t="s">
        <v>491</v>
      </c>
      <c r="C547" t="s">
        <v>1674</v>
      </c>
      <c r="D547" t="s">
        <v>1165</v>
      </c>
      <c r="E547" t="s">
        <v>1675</v>
      </c>
      <c r="F547" t="s">
        <v>1674</v>
      </c>
    </row>
    <row r="548" spans="1:6" x14ac:dyDescent="0.2">
      <c r="A548" t="s">
        <v>1783</v>
      </c>
      <c r="B548" t="s">
        <v>378</v>
      </c>
      <c r="C548" t="s">
        <v>1783</v>
      </c>
      <c r="D548" t="s">
        <v>1165</v>
      </c>
      <c r="E548" t="s">
        <v>1784</v>
      </c>
      <c r="F548" t="s">
        <v>1783</v>
      </c>
    </row>
    <row r="549" spans="1:6" x14ac:dyDescent="0.2">
      <c r="A549" t="s">
        <v>180</v>
      </c>
      <c r="B549" t="s">
        <v>1974</v>
      </c>
      <c r="C549" t="s">
        <v>180</v>
      </c>
      <c r="D549" t="s">
        <v>1165</v>
      </c>
      <c r="E549" t="s">
        <v>181</v>
      </c>
      <c r="F549" t="s">
        <v>180</v>
      </c>
    </row>
    <row r="550" spans="1:6" x14ac:dyDescent="0.2">
      <c r="A550" t="s">
        <v>1779</v>
      </c>
      <c r="B550" t="s">
        <v>376</v>
      </c>
      <c r="C550" t="s">
        <v>1779</v>
      </c>
      <c r="D550" t="s">
        <v>1165</v>
      </c>
      <c r="E550" t="s">
        <v>1780</v>
      </c>
      <c r="F550" t="s">
        <v>1779</v>
      </c>
    </row>
    <row r="551" spans="1:6" x14ac:dyDescent="0.2">
      <c r="A551" t="s">
        <v>72</v>
      </c>
      <c r="B551" t="s">
        <v>1060</v>
      </c>
      <c r="C551" t="s">
        <v>72</v>
      </c>
      <c r="D551" t="s">
        <v>1165</v>
      </c>
      <c r="E551" t="s">
        <v>1022</v>
      </c>
      <c r="F551" t="s">
        <v>72</v>
      </c>
    </row>
    <row r="552" spans="1:6" x14ac:dyDescent="0.2">
      <c r="A552" t="s">
        <v>1582</v>
      </c>
      <c r="B552" t="s">
        <v>1931</v>
      </c>
      <c r="C552" t="s">
        <v>1582</v>
      </c>
      <c r="D552" t="s">
        <v>1132</v>
      </c>
      <c r="E552" t="s">
        <v>1583</v>
      </c>
      <c r="F552" t="s">
        <v>1582</v>
      </c>
    </row>
    <row r="553" spans="1:6" x14ac:dyDescent="0.2">
      <c r="A553" t="s">
        <v>1588</v>
      </c>
      <c r="B553" t="s">
        <v>2009</v>
      </c>
      <c r="C553" t="s">
        <v>1588</v>
      </c>
      <c r="D553" t="s">
        <v>1165</v>
      </c>
      <c r="E553" t="s">
        <v>1023</v>
      </c>
      <c r="F553" t="s">
        <v>1588</v>
      </c>
    </row>
    <row r="554" spans="1:6" x14ac:dyDescent="0.2">
      <c r="A554" t="s">
        <v>1174</v>
      </c>
      <c r="B554" t="s">
        <v>1691</v>
      </c>
      <c r="C554" t="s">
        <v>1174</v>
      </c>
      <c r="D554" t="s">
        <v>1165</v>
      </c>
      <c r="E554" t="s">
        <v>1175</v>
      </c>
      <c r="F554" t="s">
        <v>1174</v>
      </c>
    </row>
    <row r="555" spans="1:6" x14ac:dyDescent="0.2">
      <c r="A555" t="s">
        <v>1176</v>
      </c>
      <c r="B555" t="s">
        <v>1692</v>
      </c>
      <c r="C555" t="s">
        <v>1176</v>
      </c>
      <c r="D555" t="s">
        <v>1165</v>
      </c>
      <c r="E555" t="s">
        <v>1177</v>
      </c>
      <c r="F555" t="s">
        <v>1176</v>
      </c>
    </row>
    <row r="556" spans="1:6" x14ac:dyDescent="0.2">
      <c r="A556" t="s">
        <v>1656</v>
      </c>
      <c r="B556" t="s">
        <v>1873</v>
      </c>
      <c r="C556" t="s">
        <v>1656</v>
      </c>
      <c r="D556" t="s">
        <v>1165</v>
      </c>
      <c r="E556" t="s">
        <v>1657</v>
      </c>
      <c r="F556" t="s">
        <v>1656</v>
      </c>
    </row>
    <row r="557" spans="1:6" x14ac:dyDescent="0.2">
      <c r="A557" t="s">
        <v>1767</v>
      </c>
      <c r="B557" t="s">
        <v>2004</v>
      </c>
      <c r="C557" t="s">
        <v>1767</v>
      </c>
      <c r="D557" t="s">
        <v>1165</v>
      </c>
      <c r="E557" t="s">
        <v>1768</v>
      </c>
      <c r="F557" t="s">
        <v>1767</v>
      </c>
    </row>
    <row r="558" spans="1:6" x14ac:dyDescent="0.2">
      <c r="A558" t="s">
        <v>1223</v>
      </c>
      <c r="B558" t="s">
        <v>1716</v>
      </c>
      <c r="C558" t="s">
        <v>1223</v>
      </c>
      <c r="D558" t="s">
        <v>1214</v>
      </c>
      <c r="E558" t="s">
        <v>1224</v>
      </c>
      <c r="F558" t="s">
        <v>1223</v>
      </c>
    </row>
    <row r="559" spans="1:6" x14ac:dyDescent="0.2">
      <c r="A559" t="s">
        <v>1727</v>
      </c>
      <c r="B559" t="s">
        <v>1728</v>
      </c>
      <c r="C559" t="s">
        <v>1727</v>
      </c>
      <c r="D559" t="s">
        <v>1392</v>
      </c>
      <c r="E559" t="s">
        <v>1729</v>
      </c>
      <c r="F559" t="s">
        <v>1727</v>
      </c>
    </row>
    <row r="560" spans="1:6" x14ac:dyDescent="0.2">
      <c r="A560" t="s">
        <v>1297</v>
      </c>
      <c r="B560" t="s">
        <v>8</v>
      </c>
      <c r="C560" t="s">
        <v>1297</v>
      </c>
      <c r="D560" t="s">
        <v>1214</v>
      </c>
      <c r="E560" t="s">
        <v>1298</v>
      </c>
      <c r="F560" t="s">
        <v>1297</v>
      </c>
    </row>
    <row r="561" spans="1:6" x14ac:dyDescent="0.2">
      <c r="A561" t="s">
        <v>922</v>
      </c>
      <c r="B561" t="s">
        <v>37</v>
      </c>
      <c r="C561" t="s">
        <v>922</v>
      </c>
      <c r="D561" t="s">
        <v>1214</v>
      </c>
      <c r="E561" t="s">
        <v>923</v>
      </c>
      <c r="F561" t="s">
        <v>922</v>
      </c>
    </row>
    <row r="562" spans="1:6" x14ac:dyDescent="0.2">
      <c r="A562" t="s">
        <v>1538</v>
      </c>
      <c r="B562" t="s">
        <v>1906</v>
      </c>
      <c r="C562" t="s">
        <v>1538</v>
      </c>
      <c r="D562" t="s">
        <v>1214</v>
      </c>
      <c r="E562" t="s">
        <v>1539</v>
      </c>
      <c r="F562" t="s">
        <v>1538</v>
      </c>
    </row>
    <row r="563" spans="1:6" x14ac:dyDescent="0.2">
      <c r="A563" t="s">
        <v>1554</v>
      </c>
      <c r="B563" t="s">
        <v>1915</v>
      </c>
      <c r="C563" t="s">
        <v>1554</v>
      </c>
      <c r="D563" t="s">
        <v>1214</v>
      </c>
      <c r="E563" t="s">
        <v>1555</v>
      </c>
      <c r="F563" t="s">
        <v>1554</v>
      </c>
    </row>
    <row r="564" spans="1:6" x14ac:dyDescent="0.2">
      <c r="A564" t="s">
        <v>1658</v>
      </c>
      <c r="B564" t="s">
        <v>482</v>
      </c>
      <c r="C564" t="s">
        <v>1658</v>
      </c>
      <c r="D564" t="s">
        <v>1214</v>
      </c>
      <c r="E564" t="s">
        <v>1659</v>
      </c>
      <c r="F564" t="s">
        <v>1658</v>
      </c>
    </row>
    <row r="565" spans="1:6" x14ac:dyDescent="0.2">
      <c r="A565" t="s">
        <v>1730</v>
      </c>
      <c r="B565" t="s">
        <v>1731</v>
      </c>
      <c r="C565" t="s">
        <v>1730</v>
      </c>
      <c r="D565" t="s">
        <v>1392</v>
      </c>
      <c r="E565" t="s">
        <v>1732</v>
      </c>
      <c r="F565" t="s">
        <v>1730</v>
      </c>
    </row>
    <row r="566" spans="1:6" x14ac:dyDescent="0.2">
      <c r="A566" t="s">
        <v>860</v>
      </c>
      <c r="B566" t="s">
        <v>626</v>
      </c>
      <c r="C566" t="s">
        <v>860</v>
      </c>
      <c r="D566" t="s">
        <v>1214</v>
      </c>
      <c r="E566" t="s">
        <v>861</v>
      </c>
      <c r="F566" t="s">
        <v>860</v>
      </c>
    </row>
    <row r="567" spans="1:6" x14ac:dyDescent="0.2">
      <c r="A567" t="s">
        <v>1733</v>
      </c>
      <c r="B567" t="s">
        <v>290</v>
      </c>
      <c r="C567" t="s">
        <v>1733</v>
      </c>
      <c r="D567" t="s">
        <v>879</v>
      </c>
      <c r="E567" t="s">
        <v>1822</v>
      </c>
      <c r="F567" t="s">
        <v>1733</v>
      </c>
    </row>
    <row r="568" spans="1:6" x14ac:dyDescent="0.2">
      <c r="A568" t="s">
        <v>1823</v>
      </c>
      <c r="B568" t="s">
        <v>290</v>
      </c>
      <c r="C568" t="s">
        <v>1823</v>
      </c>
      <c r="D568" t="s">
        <v>879</v>
      </c>
      <c r="E568" t="s">
        <v>1824</v>
      </c>
      <c r="F568" t="s">
        <v>1823</v>
      </c>
    </row>
    <row r="569" spans="1:6" x14ac:dyDescent="0.2">
      <c r="A569" t="s">
        <v>1825</v>
      </c>
      <c r="B569" t="s">
        <v>290</v>
      </c>
      <c r="C569" t="s">
        <v>1825</v>
      </c>
      <c r="D569" t="s">
        <v>879</v>
      </c>
      <c r="E569" t="s">
        <v>1826</v>
      </c>
      <c r="F569" t="s">
        <v>1825</v>
      </c>
    </row>
    <row r="570" spans="1:6" x14ac:dyDescent="0.2">
      <c r="A570" t="s">
        <v>1827</v>
      </c>
      <c r="B570" t="s">
        <v>290</v>
      </c>
      <c r="C570" t="s">
        <v>1827</v>
      </c>
      <c r="D570" t="s">
        <v>879</v>
      </c>
      <c r="E570" t="s">
        <v>1828</v>
      </c>
      <c r="F570" t="s">
        <v>1827</v>
      </c>
    </row>
    <row r="571" spans="1:6" x14ac:dyDescent="0.2">
      <c r="A571" t="s">
        <v>1829</v>
      </c>
      <c r="B571" t="s">
        <v>290</v>
      </c>
      <c r="C571" t="s">
        <v>1829</v>
      </c>
      <c r="D571" t="s">
        <v>879</v>
      </c>
      <c r="E571" t="s">
        <v>1830</v>
      </c>
      <c r="F571" t="s">
        <v>1829</v>
      </c>
    </row>
    <row r="572" spans="1:6" x14ac:dyDescent="0.2">
      <c r="A572" t="s">
        <v>1831</v>
      </c>
      <c r="B572" t="s">
        <v>290</v>
      </c>
      <c r="C572" t="s">
        <v>1831</v>
      </c>
      <c r="D572" t="s">
        <v>879</v>
      </c>
      <c r="E572" t="s">
        <v>1832</v>
      </c>
      <c r="F572" t="s">
        <v>1831</v>
      </c>
    </row>
    <row r="573" spans="1:6" x14ac:dyDescent="0.2">
      <c r="A573" t="s">
        <v>1269</v>
      </c>
      <c r="B573" t="s">
        <v>1878</v>
      </c>
      <c r="C573" t="s">
        <v>1269</v>
      </c>
      <c r="D573" t="s">
        <v>1165</v>
      </c>
      <c r="E573" t="s">
        <v>1270</v>
      </c>
      <c r="F573" t="s">
        <v>1269</v>
      </c>
    </row>
    <row r="574" spans="1:6" x14ac:dyDescent="0.2">
      <c r="A574" t="s">
        <v>1012</v>
      </c>
      <c r="B574" t="s">
        <v>16</v>
      </c>
      <c r="C574" t="s">
        <v>1012</v>
      </c>
      <c r="D574" t="s">
        <v>1165</v>
      </c>
      <c r="E574" t="s">
        <v>1013</v>
      </c>
      <c r="F574" t="s">
        <v>1012</v>
      </c>
    </row>
    <row r="575" spans="1:6" x14ac:dyDescent="0.2">
      <c r="A575" t="s">
        <v>1652</v>
      </c>
      <c r="B575" t="s">
        <v>480</v>
      </c>
      <c r="C575" t="s">
        <v>1652</v>
      </c>
      <c r="D575" t="s">
        <v>1165</v>
      </c>
      <c r="E575" t="s">
        <v>1653</v>
      </c>
      <c r="F575" t="s">
        <v>1652</v>
      </c>
    </row>
    <row r="576" spans="1:6" x14ac:dyDescent="0.2">
      <c r="A576" t="s">
        <v>455</v>
      </c>
      <c r="B576" t="s">
        <v>1953</v>
      </c>
      <c r="C576" t="s">
        <v>455</v>
      </c>
      <c r="D576" t="s">
        <v>1165</v>
      </c>
      <c r="E576" t="s">
        <v>456</v>
      </c>
      <c r="F576" t="s">
        <v>455</v>
      </c>
    </row>
    <row r="577" spans="1:6" x14ac:dyDescent="0.2">
      <c r="A577" t="s">
        <v>844</v>
      </c>
      <c r="B577" t="s">
        <v>618</v>
      </c>
      <c r="C577" t="s">
        <v>844</v>
      </c>
      <c r="D577" t="s">
        <v>1165</v>
      </c>
      <c r="E577" t="s">
        <v>845</v>
      </c>
      <c r="F577" t="s">
        <v>844</v>
      </c>
    </row>
    <row r="578" spans="1:6" x14ac:dyDescent="0.2">
      <c r="A578" t="s">
        <v>1246</v>
      </c>
      <c r="B578" t="s">
        <v>1865</v>
      </c>
      <c r="C578" t="s">
        <v>1246</v>
      </c>
      <c r="D578" t="s">
        <v>1165</v>
      </c>
      <c r="E578" t="s">
        <v>1247</v>
      </c>
      <c r="F578" t="s">
        <v>1246</v>
      </c>
    </row>
    <row r="579" spans="1:6" x14ac:dyDescent="0.2">
      <c r="A579" t="s">
        <v>1248</v>
      </c>
      <c r="B579" t="s">
        <v>1866</v>
      </c>
      <c r="C579" t="s">
        <v>1248</v>
      </c>
      <c r="D579" t="s">
        <v>1165</v>
      </c>
      <c r="E579" t="s">
        <v>1249</v>
      </c>
      <c r="F579" t="s">
        <v>1248</v>
      </c>
    </row>
    <row r="580" spans="1:6" x14ac:dyDescent="0.2">
      <c r="A580" t="s">
        <v>1166</v>
      </c>
      <c r="B580" t="s">
        <v>302</v>
      </c>
      <c r="C580" t="s">
        <v>1166</v>
      </c>
      <c r="D580" t="s">
        <v>1165</v>
      </c>
      <c r="E580" t="s">
        <v>1167</v>
      </c>
      <c r="F580" t="s">
        <v>1166</v>
      </c>
    </row>
    <row r="581" spans="1:6" x14ac:dyDescent="0.2">
      <c r="A581" t="s">
        <v>1236</v>
      </c>
      <c r="B581" t="s">
        <v>1859</v>
      </c>
      <c r="C581" t="s">
        <v>1236</v>
      </c>
      <c r="D581" t="s">
        <v>1165</v>
      </c>
      <c r="E581" t="s">
        <v>1237</v>
      </c>
      <c r="F581" t="s">
        <v>1236</v>
      </c>
    </row>
    <row r="582" spans="1:6" x14ac:dyDescent="0.2">
      <c r="A582" t="s">
        <v>1833</v>
      </c>
      <c r="B582" t="s">
        <v>1419</v>
      </c>
      <c r="C582" t="s">
        <v>1833</v>
      </c>
      <c r="D582" t="s">
        <v>821</v>
      </c>
      <c r="E582" t="s">
        <v>1834</v>
      </c>
      <c r="F582" t="s">
        <v>1833</v>
      </c>
    </row>
    <row r="583" spans="1:6" x14ac:dyDescent="0.2">
      <c r="A583" t="s">
        <v>1835</v>
      </c>
      <c r="B583" t="s">
        <v>1420</v>
      </c>
      <c r="C583" t="s">
        <v>1835</v>
      </c>
      <c r="D583" t="s">
        <v>821</v>
      </c>
      <c r="E583" t="s">
        <v>1836</v>
      </c>
      <c r="F583" t="s">
        <v>1835</v>
      </c>
    </row>
    <row r="584" spans="1:6" x14ac:dyDescent="0.2">
      <c r="A584" t="s">
        <v>1837</v>
      </c>
      <c r="B584" t="s">
        <v>1421</v>
      </c>
      <c r="C584" t="s">
        <v>1837</v>
      </c>
      <c r="D584" t="s">
        <v>821</v>
      </c>
      <c r="E584" t="s">
        <v>1838</v>
      </c>
      <c r="F584" t="s">
        <v>1837</v>
      </c>
    </row>
    <row r="585" spans="1:6" x14ac:dyDescent="0.2">
      <c r="A585" t="s">
        <v>1839</v>
      </c>
      <c r="B585" t="s">
        <v>1422</v>
      </c>
      <c r="C585" t="s">
        <v>1839</v>
      </c>
      <c r="D585" t="s">
        <v>821</v>
      </c>
      <c r="E585" t="s">
        <v>1840</v>
      </c>
      <c r="F585" t="s">
        <v>1839</v>
      </c>
    </row>
    <row r="586" spans="1:6" x14ac:dyDescent="0.2">
      <c r="A586" t="s">
        <v>1841</v>
      </c>
      <c r="B586" t="s">
        <v>1423</v>
      </c>
      <c r="C586" t="s">
        <v>1841</v>
      </c>
      <c r="D586" t="s">
        <v>821</v>
      </c>
      <c r="E586" t="s">
        <v>1842</v>
      </c>
      <c r="F586" t="s">
        <v>1841</v>
      </c>
    </row>
    <row r="587" spans="1:6" x14ac:dyDescent="0.2">
      <c r="A587" t="s">
        <v>1843</v>
      </c>
      <c r="B587" t="s">
        <v>1424</v>
      </c>
      <c r="C587" t="s">
        <v>1843</v>
      </c>
      <c r="D587" t="s">
        <v>821</v>
      </c>
      <c r="E587" t="s">
        <v>1844</v>
      </c>
      <c r="F587" t="s">
        <v>1843</v>
      </c>
    </row>
    <row r="588" spans="1:6" x14ac:dyDescent="0.2">
      <c r="A588" t="s">
        <v>1845</v>
      </c>
      <c r="B588" t="s">
        <v>1426</v>
      </c>
      <c r="C588" t="s">
        <v>1845</v>
      </c>
      <c r="D588" t="s">
        <v>821</v>
      </c>
      <c r="E588" t="s">
        <v>1846</v>
      </c>
      <c r="F588" t="s">
        <v>1845</v>
      </c>
    </row>
    <row r="589" spans="1:6" x14ac:dyDescent="0.2">
      <c r="A589" t="s">
        <v>1847</v>
      </c>
      <c r="B589" t="s">
        <v>1427</v>
      </c>
      <c r="C589" t="s">
        <v>1847</v>
      </c>
      <c r="D589" t="s">
        <v>821</v>
      </c>
      <c r="E589" t="s">
        <v>1848</v>
      </c>
      <c r="F589" t="s">
        <v>1847</v>
      </c>
    </row>
    <row r="590" spans="1:6" x14ac:dyDescent="0.2">
      <c r="A590" t="s">
        <v>1849</v>
      </c>
      <c r="B590" t="s">
        <v>1428</v>
      </c>
      <c r="C590" t="s">
        <v>1849</v>
      </c>
      <c r="D590" t="s">
        <v>806</v>
      </c>
      <c r="E590" t="s">
        <v>1850</v>
      </c>
      <c r="F590" t="s">
        <v>1849</v>
      </c>
    </row>
    <row r="591" spans="1:6" x14ac:dyDescent="0.2">
      <c r="A591" t="s">
        <v>1851</v>
      </c>
      <c r="B591" t="s">
        <v>1429</v>
      </c>
      <c r="C591" t="s">
        <v>1851</v>
      </c>
      <c r="D591" t="s">
        <v>821</v>
      </c>
      <c r="E591" t="s">
        <v>1852</v>
      </c>
      <c r="F591" t="s">
        <v>1851</v>
      </c>
    </row>
    <row r="592" spans="1:6" x14ac:dyDescent="0.2">
      <c r="A592" t="s">
        <v>1853</v>
      </c>
      <c r="B592" t="s">
        <v>1432</v>
      </c>
      <c r="C592" t="s">
        <v>1853</v>
      </c>
      <c r="D592" t="s">
        <v>806</v>
      </c>
      <c r="E592" t="s">
        <v>204</v>
      </c>
      <c r="F592" t="s">
        <v>1853</v>
      </c>
    </row>
    <row r="593" spans="1:6" x14ac:dyDescent="0.2">
      <c r="A593" t="s">
        <v>205</v>
      </c>
      <c r="B593" t="s">
        <v>1433</v>
      </c>
      <c r="C593" t="s">
        <v>205</v>
      </c>
      <c r="D593" t="s">
        <v>821</v>
      </c>
      <c r="E593" t="s">
        <v>206</v>
      </c>
      <c r="F593" t="s">
        <v>205</v>
      </c>
    </row>
    <row r="594" spans="1:6" x14ac:dyDescent="0.2">
      <c r="A594" t="s">
        <v>207</v>
      </c>
      <c r="B594" t="s">
        <v>1434</v>
      </c>
      <c r="C594" t="s">
        <v>207</v>
      </c>
      <c r="D594" t="s">
        <v>821</v>
      </c>
      <c r="E594" t="s">
        <v>208</v>
      </c>
      <c r="F594" t="s">
        <v>207</v>
      </c>
    </row>
    <row r="595" spans="1:6" x14ac:dyDescent="0.2">
      <c r="A595" t="s">
        <v>209</v>
      </c>
      <c r="B595" t="s">
        <v>1435</v>
      </c>
      <c r="C595" t="s">
        <v>209</v>
      </c>
      <c r="D595" t="s">
        <v>821</v>
      </c>
      <c r="E595" t="s">
        <v>210</v>
      </c>
      <c r="F595" t="s">
        <v>209</v>
      </c>
    </row>
    <row r="596" spans="1:6" x14ac:dyDescent="0.2">
      <c r="A596" t="s">
        <v>211</v>
      </c>
      <c r="B596" t="s">
        <v>1436</v>
      </c>
      <c r="C596" t="s">
        <v>211</v>
      </c>
      <c r="D596" t="s">
        <v>821</v>
      </c>
      <c r="E596" t="s">
        <v>212</v>
      </c>
      <c r="F596" t="s">
        <v>211</v>
      </c>
    </row>
    <row r="597" spans="1:6" x14ac:dyDescent="0.2">
      <c r="A597" t="s">
        <v>213</v>
      </c>
      <c r="B597" t="s">
        <v>1437</v>
      </c>
      <c r="C597" t="s">
        <v>213</v>
      </c>
      <c r="D597" t="s">
        <v>821</v>
      </c>
      <c r="E597" t="s">
        <v>214</v>
      </c>
      <c r="F597" t="s">
        <v>213</v>
      </c>
    </row>
    <row r="598" spans="1:6" x14ac:dyDescent="0.2">
      <c r="A598" t="s">
        <v>215</v>
      </c>
      <c r="B598" t="s">
        <v>1439</v>
      </c>
      <c r="C598" t="s">
        <v>215</v>
      </c>
      <c r="D598" t="s">
        <v>821</v>
      </c>
      <c r="E598" t="s">
        <v>216</v>
      </c>
      <c r="F598" t="s">
        <v>215</v>
      </c>
    </row>
    <row r="599" spans="1:6" x14ac:dyDescent="0.2">
      <c r="A599" t="s">
        <v>217</v>
      </c>
      <c r="B599" t="s">
        <v>1441</v>
      </c>
      <c r="C599" t="s">
        <v>217</v>
      </c>
      <c r="D599" t="s">
        <v>821</v>
      </c>
      <c r="E599" t="s">
        <v>218</v>
      </c>
      <c r="F599" t="s">
        <v>217</v>
      </c>
    </row>
    <row r="600" spans="1:6" x14ac:dyDescent="0.2">
      <c r="A600" t="s">
        <v>219</v>
      </c>
      <c r="B600" t="s">
        <v>1440</v>
      </c>
      <c r="C600" t="s">
        <v>219</v>
      </c>
      <c r="D600" t="s">
        <v>821</v>
      </c>
      <c r="E600" t="s">
        <v>220</v>
      </c>
      <c r="F600" t="s">
        <v>219</v>
      </c>
    </row>
    <row r="601" spans="1:6" x14ac:dyDescent="0.2">
      <c r="A601" t="s">
        <v>221</v>
      </c>
      <c r="B601" t="s">
        <v>1443</v>
      </c>
      <c r="C601" t="s">
        <v>221</v>
      </c>
      <c r="D601" t="s">
        <v>821</v>
      </c>
      <c r="E601" t="s">
        <v>222</v>
      </c>
      <c r="F601" t="s">
        <v>221</v>
      </c>
    </row>
    <row r="602" spans="1:6" x14ac:dyDescent="0.2">
      <c r="A602" t="s">
        <v>223</v>
      </c>
      <c r="B602" t="s">
        <v>1445</v>
      </c>
      <c r="C602" t="s">
        <v>223</v>
      </c>
      <c r="D602" t="s">
        <v>821</v>
      </c>
      <c r="E602" t="s">
        <v>224</v>
      </c>
      <c r="F602" t="s">
        <v>223</v>
      </c>
    </row>
    <row r="603" spans="1:6" x14ac:dyDescent="0.2">
      <c r="A603" t="s">
        <v>225</v>
      </c>
      <c r="B603" t="s">
        <v>1446</v>
      </c>
      <c r="C603" t="s">
        <v>225</v>
      </c>
      <c r="D603" t="s">
        <v>821</v>
      </c>
      <c r="E603" t="s">
        <v>226</v>
      </c>
      <c r="F603" t="s">
        <v>225</v>
      </c>
    </row>
    <row r="604" spans="1:6" x14ac:dyDescent="0.2">
      <c r="A604" t="s">
        <v>227</v>
      </c>
      <c r="B604" t="s">
        <v>1447</v>
      </c>
      <c r="C604" t="s">
        <v>227</v>
      </c>
      <c r="D604" t="s">
        <v>806</v>
      </c>
      <c r="E604" t="s">
        <v>228</v>
      </c>
      <c r="F604" t="s">
        <v>227</v>
      </c>
    </row>
    <row r="605" spans="1:6" x14ac:dyDescent="0.2">
      <c r="A605" t="s">
        <v>229</v>
      </c>
      <c r="B605" t="s">
        <v>1450</v>
      </c>
      <c r="C605" t="s">
        <v>229</v>
      </c>
      <c r="D605" t="s">
        <v>821</v>
      </c>
      <c r="E605" t="s">
        <v>230</v>
      </c>
      <c r="F605" t="s">
        <v>229</v>
      </c>
    </row>
    <row r="606" spans="1:6" x14ac:dyDescent="0.2">
      <c r="A606" t="s">
        <v>231</v>
      </c>
      <c r="B606" t="s">
        <v>873</v>
      </c>
      <c r="C606" t="s">
        <v>231</v>
      </c>
      <c r="D606" t="s">
        <v>821</v>
      </c>
      <c r="E606" t="s">
        <v>232</v>
      </c>
      <c r="F606" t="s">
        <v>231</v>
      </c>
    </row>
    <row r="607" spans="1:6" x14ac:dyDescent="0.2">
      <c r="A607" t="s">
        <v>233</v>
      </c>
      <c r="B607" t="s">
        <v>290</v>
      </c>
      <c r="C607" t="s">
        <v>233</v>
      </c>
      <c r="D607" t="s">
        <v>234</v>
      </c>
      <c r="E607" t="s">
        <v>235</v>
      </c>
      <c r="F607" t="s">
        <v>233</v>
      </c>
    </row>
    <row r="608" spans="1:6" x14ac:dyDescent="0.2">
      <c r="A608" t="s">
        <v>236</v>
      </c>
      <c r="B608" t="s">
        <v>290</v>
      </c>
      <c r="C608" t="s">
        <v>236</v>
      </c>
      <c r="D608" t="s">
        <v>234</v>
      </c>
      <c r="E608" t="s">
        <v>237</v>
      </c>
      <c r="F608" t="s">
        <v>236</v>
      </c>
    </row>
    <row r="609" spans="1:6" x14ac:dyDescent="0.2">
      <c r="A609" t="s">
        <v>238</v>
      </c>
      <c r="B609" t="s">
        <v>290</v>
      </c>
      <c r="C609" t="s">
        <v>238</v>
      </c>
      <c r="D609" t="s">
        <v>234</v>
      </c>
      <c r="E609" t="s">
        <v>239</v>
      </c>
      <c r="F609" t="s">
        <v>238</v>
      </c>
    </row>
    <row r="610" spans="1:6" x14ac:dyDescent="0.2">
      <c r="A610" t="s">
        <v>240</v>
      </c>
      <c r="B610" t="s">
        <v>290</v>
      </c>
      <c r="C610" t="s">
        <v>240</v>
      </c>
      <c r="D610" t="s">
        <v>234</v>
      </c>
      <c r="E610" t="s">
        <v>241</v>
      </c>
      <c r="F610" t="s">
        <v>240</v>
      </c>
    </row>
    <row r="611" spans="1:6" x14ac:dyDescent="0.2">
      <c r="A611" t="s">
        <v>242</v>
      </c>
      <c r="B611" t="s">
        <v>290</v>
      </c>
      <c r="C611" t="s">
        <v>242</v>
      </c>
      <c r="D611" t="s">
        <v>290</v>
      </c>
      <c r="E611" t="s">
        <v>243</v>
      </c>
      <c r="F611" t="s">
        <v>242</v>
      </c>
    </row>
    <row r="612" spans="1:6" x14ac:dyDescent="0.2">
      <c r="A612" t="s">
        <v>244</v>
      </c>
      <c r="B612" t="s">
        <v>290</v>
      </c>
      <c r="C612" t="s">
        <v>244</v>
      </c>
      <c r="D612" t="s">
        <v>290</v>
      </c>
      <c r="E612" t="s">
        <v>245</v>
      </c>
      <c r="F612" t="s">
        <v>244</v>
      </c>
    </row>
    <row r="613" spans="1:6" x14ac:dyDescent="0.2">
      <c r="A613" t="s">
        <v>246</v>
      </c>
      <c r="B613" t="s">
        <v>290</v>
      </c>
      <c r="C613" t="s">
        <v>246</v>
      </c>
      <c r="D613" t="s">
        <v>290</v>
      </c>
      <c r="E613" t="s">
        <v>247</v>
      </c>
      <c r="F613" t="s">
        <v>246</v>
      </c>
    </row>
    <row r="614" spans="1:6" x14ac:dyDescent="0.2">
      <c r="A614" t="s">
        <v>248</v>
      </c>
      <c r="B614" t="s">
        <v>290</v>
      </c>
      <c r="C614" t="s">
        <v>248</v>
      </c>
      <c r="D614" t="s">
        <v>290</v>
      </c>
      <c r="E614" t="s">
        <v>249</v>
      </c>
      <c r="F614" t="s">
        <v>248</v>
      </c>
    </row>
    <row r="615" spans="1:6" x14ac:dyDescent="0.2">
      <c r="A615" t="s">
        <v>250</v>
      </c>
      <c r="B615" t="s">
        <v>290</v>
      </c>
      <c r="C615" t="s">
        <v>250</v>
      </c>
      <c r="D615" t="s">
        <v>290</v>
      </c>
      <c r="E615" t="s">
        <v>251</v>
      </c>
      <c r="F615" t="s">
        <v>250</v>
      </c>
    </row>
    <row r="616" spans="1:6" x14ac:dyDescent="0.2">
      <c r="A616" t="s">
        <v>252</v>
      </c>
      <c r="B616" t="s">
        <v>290</v>
      </c>
      <c r="C616" t="s">
        <v>252</v>
      </c>
      <c r="D616" t="s">
        <v>290</v>
      </c>
      <c r="E616" t="s">
        <v>253</v>
      </c>
      <c r="F616" t="s">
        <v>252</v>
      </c>
    </row>
    <row r="617" spans="1:6" x14ac:dyDescent="0.2">
      <c r="A617" t="s">
        <v>254</v>
      </c>
      <c r="B617" t="s">
        <v>290</v>
      </c>
      <c r="C617" t="s">
        <v>254</v>
      </c>
      <c r="D617" t="s">
        <v>290</v>
      </c>
      <c r="E617" t="s">
        <v>255</v>
      </c>
      <c r="F617" t="s">
        <v>254</v>
      </c>
    </row>
    <row r="618" spans="1:6" x14ac:dyDescent="0.2">
      <c r="A618" t="s">
        <v>256</v>
      </c>
      <c r="B618" t="s">
        <v>290</v>
      </c>
      <c r="C618" t="s">
        <v>256</v>
      </c>
      <c r="D618" t="s">
        <v>290</v>
      </c>
      <c r="E618" t="s">
        <v>257</v>
      </c>
      <c r="F618" t="s">
        <v>256</v>
      </c>
    </row>
    <row r="619" spans="1:6" x14ac:dyDescent="0.2">
      <c r="A619" t="s">
        <v>258</v>
      </c>
      <c r="B619" t="s">
        <v>290</v>
      </c>
      <c r="C619" t="s">
        <v>258</v>
      </c>
      <c r="D619" t="s">
        <v>290</v>
      </c>
      <c r="E619" t="s">
        <v>1452</v>
      </c>
      <c r="F619" t="s">
        <v>258</v>
      </c>
    </row>
    <row r="620" spans="1:6" x14ac:dyDescent="0.2">
      <c r="A620" t="s">
        <v>1453</v>
      </c>
      <c r="B620" t="s">
        <v>290</v>
      </c>
      <c r="C620" t="s">
        <v>1453</v>
      </c>
      <c r="D620" t="s">
        <v>290</v>
      </c>
      <c r="E620" t="s">
        <v>1454</v>
      </c>
      <c r="F620" t="s">
        <v>1453</v>
      </c>
    </row>
    <row r="621" spans="1:6" x14ac:dyDescent="0.2">
      <c r="A621" t="s">
        <v>1455</v>
      </c>
      <c r="B621" t="s">
        <v>290</v>
      </c>
      <c r="C621" t="s">
        <v>1455</v>
      </c>
      <c r="D621" t="s">
        <v>290</v>
      </c>
      <c r="E621" t="s">
        <v>1456</v>
      </c>
      <c r="F621" t="s">
        <v>1455</v>
      </c>
    </row>
    <row r="622" spans="1:6" x14ac:dyDescent="0.2">
      <c r="A622" t="s">
        <v>1079</v>
      </c>
      <c r="B622" t="s">
        <v>291</v>
      </c>
      <c r="C622" t="s">
        <v>1079</v>
      </c>
      <c r="D622" t="s">
        <v>1081</v>
      </c>
      <c r="E622" t="s">
        <v>1080</v>
      </c>
      <c r="F622" t="s">
        <v>1079</v>
      </c>
    </row>
    <row r="623" spans="1:6" x14ac:dyDescent="0.2">
      <c r="A623" t="s">
        <v>1082</v>
      </c>
      <c r="B623" t="s">
        <v>1874</v>
      </c>
      <c r="C623" t="s">
        <v>1082</v>
      </c>
      <c r="D623" t="s">
        <v>1081</v>
      </c>
      <c r="E623" t="s">
        <v>1083</v>
      </c>
      <c r="F623" t="s">
        <v>1082</v>
      </c>
    </row>
    <row r="624" spans="1:6" x14ac:dyDescent="0.2">
      <c r="A624" t="s">
        <v>1084</v>
      </c>
      <c r="B624" t="s">
        <v>1898</v>
      </c>
      <c r="C624" t="s">
        <v>1084</v>
      </c>
      <c r="D624" t="s">
        <v>1081</v>
      </c>
      <c r="E624" t="s">
        <v>1085</v>
      </c>
      <c r="F624" t="s">
        <v>1084</v>
      </c>
    </row>
    <row r="625" spans="1:6" x14ac:dyDescent="0.2">
      <c r="A625" t="s">
        <v>1086</v>
      </c>
      <c r="B625" t="s">
        <v>2036</v>
      </c>
      <c r="C625" t="s">
        <v>1086</v>
      </c>
      <c r="D625" t="s">
        <v>1081</v>
      </c>
      <c r="E625" t="s">
        <v>1087</v>
      </c>
      <c r="F625" t="s">
        <v>1086</v>
      </c>
    </row>
    <row r="626" spans="1:6" x14ac:dyDescent="0.2">
      <c r="A626" t="s">
        <v>1088</v>
      </c>
      <c r="B626" t="s">
        <v>1686</v>
      </c>
      <c r="C626" t="s">
        <v>1088</v>
      </c>
      <c r="D626" t="s">
        <v>1081</v>
      </c>
      <c r="E626" t="s">
        <v>1089</v>
      </c>
      <c r="F626" t="s">
        <v>1088</v>
      </c>
    </row>
    <row r="627" spans="1:6" x14ac:dyDescent="0.2">
      <c r="A627" t="s">
        <v>1090</v>
      </c>
      <c r="B627" t="s">
        <v>1711</v>
      </c>
      <c r="C627" t="s">
        <v>1090</v>
      </c>
      <c r="D627" t="s">
        <v>1081</v>
      </c>
      <c r="E627" t="s">
        <v>1091</v>
      </c>
      <c r="F627" t="s">
        <v>1090</v>
      </c>
    </row>
    <row r="628" spans="1:6" x14ac:dyDescent="0.2">
      <c r="A628" t="s">
        <v>1092</v>
      </c>
      <c r="B628" t="s">
        <v>1891</v>
      </c>
      <c r="C628" t="s">
        <v>1092</v>
      </c>
      <c r="D628" t="s">
        <v>1081</v>
      </c>
      <c r="E628" t="s">
        <v>1093</v>
      </c>
      <c r="F628" t="s">
        <v>1092</v>
      </c>
    </row>
    <row r="629" spans="1:6" x14ac:dyDescent="0.2">
      <c r="A629" t="s">
        <v>1094</v>
      </c>
      <c r="B629" t="s">
        <v>12</v>
      </c>
      <c r="C629" t="s">
        <v>1094</v>
      </c>
      <c r="D629" t="s">
        <v>1081</v>
      </c>
      <c r="E629" t="s">
        <v>1095</v>
      </c>
      <c r="F629" t="s">
        <v>1094</v>
      </c>
    </row>
    <row r="630" spans="1:6" x14ac:dyDescent="0.2">
      <c r="A630" t="s">
        <v>1096</v>
      </c>
      <c r="B630" t="s">
        <v>15</v>
      </c>
      <c r="C630" t="s">
        <v>1096</v>
      </c>
      <c r="D630" t="s">
        <v>1081</v>
      </c>
      <c r="E630" t="s">
        <v>1097</v>
      </c>
      <c r="F630" t="s">
        <v>1096</v>
      </c>
    </row>
    <row r="631" spans="1:6" x14ac:dyDescent="0.2">
      <c r="A631" t="s">
        <v>1098</v>
      </c>
      <c r="B631" t="s">
        <v>28</v>
      </c>
      <c r="C631" t="s">
        <v>1098</v>
      </c>
      <c r="D631" t="s">
        <v>1081</v>
      </c>
      <c r="E631" t="s">
        <v>1099</v>
      </c>
      <c r="F631" t="s">
        <v>1098</v>
      </c>
    </row>
    <row r="632" spans="1:6" x14ac:dyDescent="0.2">
      <c r="A632" t="s">
        <v>1100</v>
      </c>
      <c r="B632" t="s">
        <v>1048</v>
      </c>
      <c r="C632" t="s">
        <v>1100</v>
      </c>
      <c r="D632" t="s">
        <v>1081</v>
      </c>
      <c r="E632" t="s">
        <v>1101</v>
      </c>
      <c r="F632" t="s">
        <v>1100</v>
      </c>
    </row>
    <row r="633" spans="1:6" x14ac:dyDescent="0.2">
      <c r="A633" t="s">
        <v>1102</v>
      </c>
      <c r="B633" t="s">
        <v>1921</v>
      </c>
      <c r="C633" t="s">
        <v>1102</v>
      </c>
      <c r="D633" t="s">
        <v>1081</v>
      </c>
      <c r="E633" t="s">
        <v>1103</v>
      </c>
      <c r="F633" t="s">
        <v>1102</v>
      </c>
    </row>
    <row r="634" spans="1:6" x14ac:dyDescent="0.2">
      <c r="A634" t="s">
        <v>1104</v>
      </c>
      <c r="B634" t="s">
        <v>1982</v>
      </c>
      <c r="C634" t="s">
        <v>1104</v>
      </c>
      <c r="D634" t="s">
        <v>1081</v>
      </c>
      <c r="E634" t="s">
        <v>1105</v>
      </c>
      <c r="F634" t="s">
        <v>1104</v>
      </c>
    </row>
    <row r="635" spans="1:6" x14ac:dyDescent="0.2">
      <c r="A635" t="s">
        <v>1106</v>
      </c>
      <c r="B635" t="s">
        <v>617</v>
      </c>
      <c r="C635" t="s">
        <v>1106</v>
      </c>
      <c r="D635" t="s">
        <v>1081</v>
      </c>
      <c r="E635" t="s">
        <v>1107</v>
      </c>
      <c r="F635" t="s">
        <v>1106</v>
      </c>
    </row>
    <row r="636" spans="1:6" x14ac:dyDescent="0.2">
      <c r="A636" t="s">
        <v>1108</v>
      </c>
      <c r="B636" t="s">
        <v>1687</v>
      </c>
      <c r="C636" t="s">
        <v>1108</v>
      </c>
      <c r="D636" t="s">
        <v>1081</v>
      </c>
      <c r="E636" t="s">
        <v>1109</v>
      </c>
      <c r="F636" t="s">
        <v>1108</v>
      </c>
    </row>
    <row r="637" spans="1:6" x14ac:dyDescent="0.2">
      <c r="A637" t="s">
        <v>1110</v>
      </c>
      <c r="B637" t="s">
        <v>1717</v>
      </c>
      <c r="C637" t="s">
        <v>1110</v>
      </c>
      <c r="D637" t="s">
        <v>1081</v>
      </c>
      <c r="E637" t="s">
        <v>1111</v>
      </c>
      <c r="F637" t="s">
        <v>1110</v>
      </c>
    </row>
    <row r="638" spans="1:6" x14ac:dyDescent="0.2">
      <c r="A638" t="s">
        <v>1112</v>
      </c>
      <c r="B638" t="s">
        <v>1864</v>
      </c>
      <c r="C638" t="s">
        <v>1112</v>
      </c>
      <c r="D638" t="s">
        <v>1081</v>
      </c>
      <c r="E638" t="s">
        <v>1113</v>
      </c>
      <c r="F638" t="s">
        <v>1112</v>
      </c>
    </row>
    <row r="639" spans="1:6" x14ac:dyDescent="0.2">
      <c r="A639" t="s">
        <v>1457</v>
      </c>
      <c r="B639" t="s">
        <v>1458</v>
      </c>
      <c r="C639" t="s">
        <v>1457</v>
      </c>
      <c r="D639" t="s">
        <v>1459</v>
      </c>
      <c r="E639" t="s">
        <v>1460</v>
      </c>
      <c r="F639" t="s">
        <v>1457</v>
      </c>
    </row>
    <row r="640" spans="1:6" x14ac:dyDescent="0.2">
      <c r="A640" t="s">
        <v>1116</v>
      </c>
      <c r="B640" t="s">
        <v>38</v>
      </c>
      <c r="C640" t="s">
        <v>1116</v>
      </c>
      <c r="D640" t="s">
        <v>1081</v>
      </c>
      <c r="E640" t="s">
        <v>1117</v>
      </c>
      <c r="F640" t="s">
        <v>1116</v>
      </c>
    </row>
    <row r="641" spans="1:6" x14ac:dyDescent="0.2">
      <c r="A641" t="s">
        <v>1118</v>
      </c>
      <c r="B641" t="s">
        <v>1059</v>
      </c>
      <c r="C641" t="s">
        <v>1118</v>
      </c>
      <c r="D641" t="s">
        <v>1081</v>
      </c>
      <c r="E641" t="s">
        <v>1119</v>
      </c>
      <c r="F641" t="s">
        <v>1118</v>
      </c>
    </row>
    <row r="642" spans="1:6" x14ac:dyDescent="0.2">
      <c r="A642" t="s">
        <v>1120</v>
      </c>
      <c r="B642" t="s">
        <v>1907</v>
      </c>
      <c r="C642" t="s">
        <v>1120</v>
      </c>
      <c r="D642" t="s">
        <v>1081</v>
      </c>
      <c r="E642" t="s">
        <v>1121</v>
      </c>
      <c r="F642" t="s">
        <v>1120</v>
      </c>
    </row>
    <row r="643" spans="1:6" x14ac:dyDescent="0.2">
      <c r="A643" t="s">
        <v>1122</v>
      </c>
      <c r="B643" t="s">
        <v>1916</v>
      </c>
      <c r="C643" t="s">
        <v>1122</v>
      </c>
      <c r="D643" t="s">
        <v>1081</v>
      </c>
      <c r="E643" t="s">
        <v>1123</v>
      </c>
      <c r="F643" t="s">
        <v>1122</v>
      </c>
    </row>
    <row r="644" spans="1:6" x14ac:dyDescent="0.2">
      <c r="A644" t="s">
        <v>1124</v>
      </c>
      <c r="B644" t="s">
        <v>483</v>
      </c>
      <c r="C644" t="s">
        <v>1124</v>
      </c>
      <c r="D644" t="s">
        <v>1081</v>
      </c>
      <c r="E644" t="s">
        <v>1125</v>
      </c>
      <c r="F644" t="s">
        <v>1124</v>
      </c>
    </row>
    <row r="645" spans="1:6" x14ac:dyDescent="0.2">
      <c r="A645" t="s">
        <v>1126</v>
      </c>
      <c r="B645" t="s">
        <v>1952</v>
      </c>
      <c r="C645" t="s">
        <v>1126</v>
      </c>
      <c r="D645" t="s">
        <v>1081</v>
      </c>
      <c r="E645" t="s">
        <v>1127</v>
      </c>
      <c r="F645" t="s">
        <v>1126</v>
      </c>
    </row>
    <row r="646" spans="1:6" x14ac:dyDescent="0.2">
      <c r="A646" t="s">
        <v>1114</v>
      </c>
      <c r="B646" t="s">
        <v>9</v>
      </c>
      <c r="C646" t="s">
        <v>1114</v>
      </c>
      <c r="D646" t="s">
        <v>1081</v>
      </c>
      <c r="E646" t="s">
        <v>1461</v>
      </c>
      <c r="F646" t="s">
        <v>1114</v>
      </c>
    </row>
    <row r="647" spans="1:6" x14ac:dyDescent="0.2">
      <c r="A647" t="s">
        <v>1462</v>
      </c>
      <c r="B647" t="s">
        <v>290</v>
      </c>
      <c r="C647" t="s">
        <v>1462</v>
      </c>
      <c r="D647" t="s">
        <v>1463</v>
      </c>
      <c r="E647" t="s">
        <v>1464</v>
      </c>
      <c r="F647" t="s">
        <v>1462</v>
      </c>
    </row>
    <row r="648" spans="1:6" x14ac:dyDescent="0.2">
      <c r="A648" t="s">
        <v>1465</v>
      </c>
      <c r="B648" t="s">
        <v>290</v>
      </c>
      <c r="C648" t="s">
        <v>1465</v>
      </c>
      <c r="D648" t="s">
        <v>1463</v>
      </c>
      <c r="E648" t="s">
        <v>1466</v>
      </c>
      <c r="F648" t="s">
        <v>1465</v>
      </c>
    </row>
    <row r="649" spans="1:6" x14ac:dyDescent="0.2">
      <c r="A649" t="s">
        <v>1467</v>
      </c>
      <c r="B649" t="s">
        <v>290</v>
      </c>
      <c r="C649" t="s">
        <v>1467</v>
      </c>
      <c r="D649" t="s">
        <v>1463</v>
      </c>
      <c r="E649" t="s">
        <v>1468</v>
      </c>
      <c r="F649" t="s">
        <v>1467</v>
      </c>
    </row>
    <row r="650" spans="1:6" x14ac:dyDescent="0.2">
      <c r="A650" t="s">
        <v>1469</v>
      </c>
      <c r="B650" t="s">
        <v>290</v>
      </c>
      <c r="C650" t="s">
        <v>1469</v>
      </c>
      <c r="D650" t="s">
        <v>1463</v>
      </c>
      <c r="E650" t="s">
        <v>1470</v>
      </c>
      <c r="F650" t="s">
        <v>1469</v>
      </c>
    </row>
    <row r="651" spans="1:6" x14ac:dyDescent="0.2">
      <c r="A651" t="s">
        <v>1471</v>
      </c>
      <c r="B651" t="s">
        <v>290</v>
      </c>
      <c r="C651" t="s">
        <v>1471</v>
      </c>
      <c r="D651" t="s">
        <v>290</v>
      </c>
      <c r="E651" t="s">
        <v>1472</v>
      </c>
      <c r="F651" t="s">
        <v>1471</v>
      </c>
    </row>
    <row r="652" spans="1:6" x14ac:dyDescent="0.2">
      <c r="A652" t="s">
        <v>383</v>
      </c>
      <c r="B652" t="s">
        <v>290</v>
      </c>
      <c r="C652" t="s">
        <v>383</v>
      </c>
      <c r="D652" t="s">
        <v>290</v>
      </c>
      <c r="E652" t="s">
        <v>384</v>
      </c>
      <c r="F652" t="s">
        <v>383</v>
      </c>
    </row>
    <row r="653" spans="1:6" x14ac:dyDescent="0.2">
      <c r="A653" t="s">
        <v>385</v>
      </c>
      <c r="B653" t="s">
        <v>290</v>
      </c>
      <c r="C653" t="s">
        <v>385</v>
      </c>
      <c r="D653" t="s">
        <v>290</v>
      </c>
      <c r="E653" t="s">
        <v>386</v>
      </c>
      <c r="F653" t="s">
        <v>385</v>
      </c>
    </row>
    <row r="654" spans="1:6" x14ac:dyDescent="0.2">
      <c r="A654" t="s">
        <v>387</v>
      </c>
      <c r="B654" t="s">
        <v>290</v>
      </c>
      <c r="C654" t="s">
        <v>387</v>
      </c>
      <c r="D654" t="s">
        <v>290</v>
      </c>
      <c r="E654" t="s">
        <v>388</v>
      </c>
      <c r="F654" t="s">
        <v>387</v>
      </c>
    </row>
    <row r="655" spans="1:6" x14ac:dyDescent="0.2">
      <c r="A655" t="s">
        <v>389</v>
      </c>
      <c r="B655" t="s">
        <v>290</v>
      </c>
      <c r="C655" t="s">
        <v>389</v>
      </c>
      <c r="D655" t="s">
        <v>290</v>
      </c>
      <c r="E655" t="s">
        <v>390</v>
      </c>
      <c r="F655" t="s">
        <v>389</v>
      </c>
    </row>
    <row r="656" spans="1:6" x14ac:dyDescent="0.2">
      <c r="A656" t="s">
        <v>391</v>
      </c>
      <c r="B656" t="s">
        <v>290</v>
      </c>
      <c r="C656" t="s">
        <v>391</v>
      </c>
      <c r="D656" t="s">
        <v>290</v>
      </c>
      <c r="E656" t="s">
        <v>392</v>
      </c>
      <c r="F656" t="s">
        <v>391</v>
      </c>
    </row>
    <row r="657" spans="1:6" x14ac:dyDescent="0.2">
      <c r="A657" t="s">
        <v>393</v>
      </c>
      <c r="B657" t="s">
        <v>290</v>
      </c>
      <c r="C657" t="s">
        <v>393</v>
      </c>
      <c r="D657" t="s">
        <v>290</v>
      </c>
      <c r="E657" t="s">
        <v>394</v>
      </c>
      <c r="F657" t="s">
        <v>393</v>
      </c>
    </row>
    <row r="658" spans="1:6" x14ac:dyDescent="0.2">
      <c r="A658" t="s">
        <v>395</v>
      </c>
      <c r="B658" t="s">
        <v>290</v>
      </c>
      <c r="C658" t="s">
        <v>395</v>
      </c>
      <c r="D658" t="s">
        <v>290</v>
      </c>
      <c r="E658" t="s">
        <v>396</v>
      </c>
      <c r="F658" t="s">
        <v>395</v>
      </c>
    </row>
    <row r="659" spans="1:6" x14ac:dyDescent="0.2">
      <c r="A659" t="s">
        <v>397</v>
      </c>
      <c r="B659" t="s">
        <v>290</v>
      </c>
      <c r="C659" t="s">
        <v>397</v>
      </c>
      <c r="D659" t="s">
        <v>290</v>
      </c>
      <c r="E659" t="s">
        <v>398</v>
      </c>
      <c r="F659" t="s">
        <v>397</v>
      </c>
    </row>
    <row r="660" spans="1:6" x14ac:dyDescent="0.2">
      <c r="A660" t="s">
        <v>399</v>
      </c>
      <c r="B660" t="s">
        <v>290</v>
      </c>
      <c r="C660" t="s">
        <v>399</v>
      </c>
      <c r="D660" t="s">
        <v>290</v>
      </c>
      <c r="E660" t="s">
        <v>400</v>
      </c>
      <c r="F660" t="s">
        <v>399</v>
      </c>
    </row>
    <row r="661" spans="1:6" x14ac:dyDescent="0.2">
      <c r="A661" t="s">
        <v>2039</v>
      </c>
      <c r="B661" t="s">
        <v>290</v>
      </c>
      <c r="C661" t="s">
        <v>2039</v>
      </c>
      <c r="D661" t="s">
        <v>290</v>
      </c>
      <c r="E661" t="s">
        <v>2040</v>
      </c>
      <c r="F661" t="s">
        <v>2039</v>
      </c>
    </row>
    <row r="662" spans="1:6" x14ac:dyDescent="0.2">
      <c r="A662" t="s">
        <v>2041</v>
      </c>
      <c r="B662" t="s">
        <v>290</v>
      </c>
      <c r="C662" t="s">
        <v>2041</v>
      </c>
      <c r="D662" t="s">
        <v>290</v>
      </c>
      <c r="E662" t="s">
        <v>2042</v>
      </c>
      <c r="F662" t="s">
        <v>2041</v>
      </c>
    </row>
    <row r="663" spans="1:6" x14ac:dyDescent="0.2">
      <c r="A663" t="s">
        <v>2043</v>
      </c>
      <c r="B663" t="s">
        <v>290</v>
      </c>
      <c r="C663" t="s">
        <v>2043</v>
      </c>
      <c r="D663" t="s">
        <v>290</v>
      </c>
      <c r="E663" t="s">
        <v>2044</v>
      </c>
      <c r="F663" t="s">
        <v>2043</v>
      </c>
    </row>
    <row r="664" spans="1:6" x14ac:dyDescent="0.2">
      <c r="A664" t="s">
        <v>2045</v>
      </c>
      <c r="B664" t="s">
        <v>290</v>
      </c>
      <c r="C664" t="s">
        <v>2045</v>
      </c>
      <c r="D664" t="s">
        <v>290</v>
      </c>
      <c r="E664" t="s">
        <v>2046</v>
      </c>
      <c r="F664" t="s">
        <v>2045</v>
      </c>
    </row>
    <row r="665" spans="1:6" x14ac:dyDescent="0.2">
      <c r="A665" t="s">
        <v>2047</v>
      </c>
      <c r="B665" t="s">
        <v>290</v>
      </c>
      <c r="C665" t="s">
        <v>2047</v>
      </c>
      <c r="D665" t="s">
        <v>290</v>
      </c>
      <c r="E665" t="s">
        <v>2048</v>
      </c>
      <c r="F665" t="s">
        <v>2047</v>
      </c>
    </row>
    <row r="666" spans="1:6" x14ac:dyDescent="0.2">
      <c r="A666" t="s">
        <v>2049</v>
      </c>
      <c r="B666" t="s">
        <v>290</v>
      </c>
      <c r="C666" t="s">
        <v>2049</v>
      </c>
      <c r="D666" t="s">
        <v>290</v>
      </c>
      <c r="E666" t="s">
        <v>2050</v>
      </c>
      <c r="F666" t="s">
        <v>2049</v>
      </c>
    </row>
    <row r="667" spans="1:6" x14ac:dyDescent="0.2">
      <c r="A667" t="s">
        <v>2051</v>
      </c>
      <c r="B667" t="s">
        <v>290</v>
      </c>
      <c r="C667" t="s">
        <v>2051</v>
      </c>
      <c r="D667" t="s">
        <v>290</v>
      </c>
      <c r="E667" t="s">
        <v>2052</v>
      </c>
      <c r="F667" t="s">
        <v>2051</v>
      </c>
    </row>
    <row r="668" spans="1:6" x14ac:dyDescent="0.2">
      <c r="A668" t="s">
        <v>2053</v>
      </c>
      <c r="B668" t="s">
        <v>290</v>
      </c>
      <c r="C668" t="s">
        <v>2053</v>
      </c>
      <c r="D668" t="s">
        <v>290</v>
      </c>
      <c r="E668" t="s">
        <v>2054</v>
      </c>
      <c r="F668" t="s">
        <v>2053</v>
      </c>
    </row>
    <row r="669" spans="1:6" x14ac:dyDescent="0.2">
      <c r="A669" t="s">
        <v>2055</v>
      </c>
      <c r="B669" t="s">
        <v>290</v>
      </c>
      <c r="C669" t="s">
        <v>2055</v>
      </c>
      <c r="D669" t="s">
        <v>290</v>
      </c>
      <c r="E669" t="s">
        <v>2056</v>
      </c>
      <c r="F669" t="s">
        <v>2055</v>
      </c>
    </row>
    <row r="670" spans="1:6" x14ac:dyDescent="0.2">
      <c r="A670" t="s">
        <v>2057</v>
      </c>
      <c r="B670" t="s">
        <v>290</v>
      </c>
      <c r="C670" t="s">
        <v>2057</v>
      </c>
      <c r="D670" t="s">
        <v>290</v>
      </c>
      <c r="E670" t="s">
        <v>2058</v>
      </c>
      <c r="F670" t="s">
        <v>2057</v>
      </c>
    </row>
    <row r="671" spans="1:6" x14ac:dyDescent="0.2">
      <c r="A671" t="s">
        <v>2059</v>
      </c>
      <c r="B671" t="s">
        <v>290</v>
      </c>
      <c r="C671" t="s">
        <v>2059</v>
      </c>
      <c r="D671" t="s">
        <v>290</v>
      </c>
      <c r="E671" t="s">
        <v>2060</v>
      </c>
      <c r="F671" t="s">
        <v>2059</v>
      </c>
    </row>
    <row r="672" spans="1:6" x14ac:dyDescent="0.2">
      <c r="A672" t="s">
        <v>2061</v>
      </c>
      <c r="B672" t="s">
        <v>290</v>
      </c>
      <c r="C672" t="s">
        <v>2061</v>
      </c>
      <c r="D672" t="s">
        <v>290</v>
      </c>
      <c r="E672" t="s">
        <v>2062</v>
      </c>
      <c r="F672" t="s">
        <v>2061</v>
      </c>
    </row>
    <row r="673" spans="1:6" x14ac:dyDescent="0.2">
      <c r="A673" t="s">
        <v>2063</v>
      </c>
      <c r="B673" t="s">
        <v>290</v>
      </c>
      <c r="C673" t="s">
        <v>2063</v>
      </c>
      <c r="D673" t="s">
        <v>290</v>
      </c>
      <c r="E673" t="s">
        <v>2064</v>
      </c>
      <c r="F673" t="s">
        <v>2063</v>
      </c>
    </row>
    <row r="674" spans="1:6" x14ac:dyDescent="0.2">
      <c r="A674" t="s">
        <v>2065</v>
      </c>
      <c r="B674" t="s">
        <v>290</v>
      </c>
      <c r="C674" t="s">
        <v>2065</v>
      </c>
      <c r="D674" t="s">
        <v>290</v>
      </c>
      <c r="E674" t="s">
        <v>2066</v>
      </c>
      <c r="F674" t="s">
        <v>2065</v>
      </c>
    </row>
    <row r="675" spans="1:6" x14ac:dyDescent="0.2">
      <c r="A675" t="s">
        <v>2067</v>
      </c>
      <c r="B675" t="s">
        <v>290</v>
      </c>
      <c r="C675" t="s">
        <v>2067</v>
      </c>
      <c r="D675" t="s">
        <v>290</v>
      </c>
      <c r="E675" t="s">
        <v>2068</v>
      </c>
      <c r="F675" t="s">
        <v>2067</v>
      </c>
    </row>
    <row r="676" spans="1:6" x14ac:dyDescent="0.2">
      <c r="A676" t="s">
        <v>2069</v>
      </c>
      <c r="B676" t="s">
        <v>290</v>
      </c>
      <c r="C676" t="s">
        <v>2069</v>
      </c>
      <c r="D676" t="s">
        <v>290</v>
      </c>
      <c r="E676" t="s">
        <v>2070</v>
      </c>
      <c r="F676" t="s">
        <v>2069</v>
      </c>
    </row>
    <row r="677" spans="1:6" x14ac:dyDescent="0.2">
      <c r="A677" t="s">
        <v>2071</v>
      </c>
      <c r="B677" t="s">
        <v>290</v>
      </c>
      <c r="C677" t="s">
        <v>2071</v>
      </c>
      <c r="D677" t="s">
        <v>290</v>
      </c>
      <c r="E677" t="s">
        <v>2072</v>
      </c>
      <c r="F677" t="s">
        <v>2071</v>
      </c>
    </row>
    <row r="678" spans="1:6" x14ac:dyDescent="0.2">
      <c r="A678" t="s">
        <v>2073</v>
      </c>
      <c r="B678" t="s">
        <v>290</v>
      </c>
      <c r="C678" t="s">
        <v>2073</v>
      </c>
      <c r="D678" t="s">
        <v>290</v>
      </c>
      <c r="E678" t="s">
        <v>321</v>
      </c>
      <c r="F678" t="s">
        <v>2073</v>
      </c>
    </row>
    <row r="679" spans="1:6" x14ac:dyDescent="0.2">
      <c r="A679" t="s">
        <v>322</v>
      </c>
      <c r="B679" t="s">
        <v>290</v>
      </c>
      <c r="C679" t="s">
        <v>322</v>
      </c>
      <c r="D679" t="s">
        <v>290</v>
      </c>
      <c r="E679" t="s">
        <v>323</v>
      </c>
      <c r="F679" t="s">
        <v>322</v>
      </c>
    </row>
    <row r="680" spans="1:6" x14ac:dyDescent="0.2">
      <c r="A680" t="s">
        <v>324</v>
      </c>
      <c r="B680" t="s">
        <v>290</v>
      </c>
      <c r="C680" t="s">
        <v>324</v>
      </c>
      <c r="D680" t="s">
        <v>290</v>
      </c>
      <c r="E680" t="s">
        <v>325</v>
      </c>
      <c r="F680" t="s">
        <v>324</v>
      </c>
    </row>
    <row r="681" spans="1:6" x14ac:dyDescent="0.2">
      <c r="A681" t="s">
        <v>326</v>
      </c>
      <c r="B681" t="s">
        <v>290</v>
      </c>
      <c r="C681" t="s">
        <v>326</v>
      </c>
      <c r="D681" t="s">
        <v>290</v>
      </c>
      <c r="E681" t="s">
        <v>327</v>
      </c>
      <c r="F681" t="s">
        <v>326</v>
      </c>
    </row>
    <row r="682" spans="1:6" x14ac:dyDescent="0.2">
      <c r="A682" t="s">
        <v>328</v>
      </c>
      <c r="B682" t="s">
        <v>290</v>
      </c>
      <c r="C682" t="s">
        <v>328</v>
      </c>
      <c r="D682" t="s">
        <v>290</v>
      </c>
      <c r="E682" t="s">
        <v>329</v>
      </c>
      <c r="F682" t="s">
        <v>328</v>
      </c>
    </row>
    <row r="683" spans="1:6" x14ac:dyDescent="0.2">
      <c r="A683" t="s">
        <v>330</v>
      </c>
      <c r="B683" t="s">
        <v>290</v>
      </c>
      <c r="C683" t="s">
        <v>330</v>
      </c>
      <c r="D683" t="s">
        <v>290</v>
      </c>
      <c r="E683" t="s">
        <v>331</v>
      </c>
      <c r="F683" t="s">
        <v>330</v>
      </c>
    </row>
    <row r="684" spans="1:6" x14ac:dyDescent="0.2">
      <c r="A684" t="s">
        <v>332</v>
      </c>
      <c r="B684" t="s">
        <v>290</v>
      </c>
      <c r="C684" t="s">
        <v>332</v>
      </c>
      <c r="D684" t="s">
        <v>290</v>
      </c>
      <c r="E684" t="s">
        <v>333</v>
      </c>
      <c r="F684" t="s">
        <v>332</v>
      </c>
    </row>
    <row r="685" spans="1:6" x14ac:dyDescent="0.2">
      <c r="A685" t="s">
        <v>334</v>
      </c>
      <c r="B685" t="s">
        <v>290</v>
      </c>
      <c r="C685" t="s">
        <v>334</v>
      </c>
      <c r="D685" t="s">
        <v>290</v>
      </c>
      <c r="E685" t="s">
        <v>335</v>
      </c>
      <c r="F685" t="s">
        <v>334</v>
      </c>
    </row>
    <row r="686" spans="1:6" x14ac:dyDescent="0.2">
      <c r="A686" t="s">
        <v>336</v>
      </c>
      <c r="B686" t="s">
        <v>290</v>
      </c>
      <c r="C686" t="s">
        <v>336</v>
      </c>
      <c r="D686" t="s">
        <v>290</v>
      </c>
      <c r="E686" t="s">
        <v>337</v>
      </c>
      <c r="F686" t="s">
        <v>336</v>
      </c>
    </row>
    <row r="687" spans="1:6" x14ac:dyDescent="0.2">
      <c r="A687" t="s">
        <v>874</v>
      </c>
      <c r="B687" t="s">
        <v>290</v>
      </c>
      <c r="C687" t="s">
        <v>874</v>
      </c>
      <c r="D687" t="s">
        <v>290</v>
      </c>
      <c r="E687" t="s">
        <v>875</v>
      </c>
      <c r="F687" t="s">
        <v>874</v>
      </c>
    </row>
    <row r="688" spans="1:6" x14ac:dyDescent="0.2">
      <c r="A688" t="s">
        <v>876</v>
      </c>
      <c r="B688" t="s">
        <v>290</v>
      </c>
      <c r="C688" t="s">
        <v>876</v>
      </c>
      <c r="D688" t="s">
        <v>290</v>
      </c>
      <c r="E688" t="s">
        <v>339</v>
      </c>
      <c r="F688" t="s">
        <v>876</v>
      </c>
    </row>
    <row r="689" spans="1:6" x14ac:dyDescent="0.2">
      <c r="A689" t="s">
        <v>340</v>
      </c>
      <c r="B689" t="s">
        <v>290</v>
      </c>
      <c r="C689" t="s">
        <v>340</v>
      </c>
      <c r="D689" t="s">
        <v>290</v>
      </c>
      <c r="E689" t="s">
        <v>341</v>
      </c>
      <c r="F689" t="s">
        <v>340</v>
      </c>
    </row>
    <row r="690" spans="1:6" x14ac:dyDescent="0.2">
      <c r="A690" t="s">
        <v>342</v>
      </c>
      <c r="B690" t="s">
        <v>290</v>
      </c>
      <c r="C690" t="s">
        <v>342</v>
      </c>
      <c r="D690" t="s">
        <v>290</v>
      </c>
      <c r="E690" t="s">
        <v>343</v>
      </c>
      <c r="F690" t="s">
        <v>342</v>
      </c>
    </row>
    <row r="691" spans="1:6" x14ac:dyDescent="0.2">
      <c r="A691" t="s">
        <v>344</v>
      </c>
      <c r="B691" t="s">
        <v>290</v>
      </c>
      <c r="C691" t="s">
        <v>344</v>
      </c>
      <c r="D691" t="s">
        <v>290</v>
      </c>
      <c r="E691" t="s">
        <v>345</v>
      </c>
      <c r="F691" t="s">
        <v>344</v>
      </c>
    </row>
    <row r="692" spans="1:6" x14ac:dyDescent="0.2">
      <c r="A692" t="s">
        <v>346</v>
      </c>
      <c r="B692" t="s">
        <v>290</v>
      </c>
      <c r="C692" t="s">
        <v>346</v>
      </c>
      <c r="D692" t="s">
        <v>290</v>
      </c>
      <c r="E692" t="s">
        <v>347</v>
      </c>
      <c r="F692" t="s">
        <v>346</v>
      </c>
    </row>
    <row r="693" spans="1:6" x14ac:dyDescent="0.2">
      <c r="A693" t="s">
        <v>348</v>
      </c>
      <c r="B693" t="s">
        <v>290</v>
      </c>
      <c r="C693" t="s">
        <v>348</v>
      </c>
      <c r="D693" t="s">
        <v>290</v>
      </c>
      <c r="E693" t="s">
        <v>349</v>
      </c>
      <c r="F693" t="s">
        <v>348</v>
      </c>
    </row>
    <row r="694" spans="1:6" x14ac:dyDescent="0.2">
      <c r="A694" t="s">
        <v>350</v>
      </c>
      <c r="B694" t="s">
        <v>290</v>
      </c>
      <c r="C694" t="s">
        <v>350</v>
      </c>
      <c r="D694" t="s">
        <v>290</v>
      </c>
      <c r="E694" t="s">
        <v>351</v>
      </c>
      <c r="F694" t="s">
        <v>350</v>
      </c>
    </row>
    <row r="695" spans="1:6" x14ac:dyDescent="0.2">
      <c r="A695" t="s">
        <v>352</v>
      </c>
      <c r="B695" t="s">
        <v>290</v>
      </c>
      <c r="C695" t="s">
        <v>352</v>
      </c>
      <c r="D695" t="s">
        <v>290</v>
      </c>
      <c r="E695" t="s">
        <v>353</v>
      </c>
      <c r="F695" t="s">
        <v>352</v>
      </c>
    </row>
    <row r="696" spans="1:6" x14ac:dyDescent="0.2">
      <c r="A696" t="s">
        <v>354</v>
      </c>
      <c r="B696" t="s">
        <v>290</v>
      </c>
      <c r="C696" t="s">
        <v>354</v>
      </c>
      <c r="D696" t="s">
        <v>290</v>
      </c>
      <c r="E696" t="s">
        <v>355</v>
      </c>
      <c r="F696" t="s">
        <v>354</v>
      </c>
    </row>
    <row r="697" spans="1:6" x14ac:dyDescent="0.2">
      <c r="A697" t="s">
        <v>356</v>
      </c>
      <c r="B697" t="s">
        <v>290</v>
      </c>
      <c r="C697" t="s">
        <v>356</v>
      </c>
      <c r="D697" t="s">
        <v>290</v>
      </c>
      <c r="E697" t="s">
        <v>357</v>
      </c>
      <c r="F697" t="s">
        <v>356</v>
      </c>
    </row>
    <row r="698" spans="1:6" x14ac:dyDescent="0.2">
      <c r="A698" t="s">
        <v>358</v>
      </c>
      <c r="B698" t="s">
        <v>290</v>
      </c>
      <c r="C698" t="s">
        <v>358</v>
      </c>
      <c r="D698" t="s">
        <v>290</v>
      </c>
      <c r="E698" t="s">
        <v>359</v>
      </c>
      <c r="F698" t="s">
        <v>358</v>
      </c>
    </row>
    <row r="699" spans="1:6" x14ac:dyDescent="0.2">
      <c r="A699" t="s">
        <v>360</v>
      </c>
      <c r="B699" t="s">
        <v>290</v>
      </c>
      <c r="C699" t="s">
        <v>360</v>
      </c>
      <c r="D699" t="s">
        <v>290</v>
      </c>
      <c r="E699" t="s">
        <v>361</v>
      </c>
      <c r="F699" t="s">
        <v>360</v>
      </c>
    </row>
    <row r="700" spans="1:6" x14ac:dyDescent="0.2">
      <c r="A700" t="s">
        <v>362</v>
      </c>
      <c r="B700" t="s">
        <v>290</v>
      </c>
      <c r="C700" t="s">
        <v>362</v>
      </c>
      <c r="D700" t="s">
        <v>290</v>
      </c>
      <c r="E700" t="s">
        <v>634</v>
      </c>
      <c r="F700" t="s">
        <v>362</v>
      </c>
    </row>
    <row r="701" spans="1:6" x14ac:dyDescent="0.2">
      <c r="A701" t="s">
        <v>363</v>
      </c>
      <c r="B701" t="s">
        <v>290</v>
      </c>
      <c r="C701" t="s">
        <v>363</v>
      </c>
      <c r="D701" t="s">
        <v>290</v>
      </c>
      <c r="E701" t="s">
        <v>364</v>
      </c>
      <c r="F701" t="s">
        <v>363</v>
      </c>
    </row>
    <row r="702" spans="1:6" x14ac:dyDescent="0.2">
      <c r="A702" t="s">
        <v>365</v>
      </c>
      <c r="B702" t="s">
        <v>290</v>
      </c>
      <c r="C702" t="s">
        <v>365</v>
      </c>
      <c r="D702" t="s">
        <v>290</v>
      </c>
      <c r="E702" t="s">
        <v>635</v>
      </c>
      <c r="F702" t="s">
        <v>365</v>
      </c>
    </row>
    <row r="703" spans="1:6" x14ac:dyDescent="0.2">
      <c r="A703" t="s">
        <v>366</v>
      </c>
      <c r="B703" t="s">
        <v>290</v>
      </c>
      <c r="C703" t="s">
        <v>366</v>
      </c>
      <c r="D703" t="s">
        <v>290</v>
      </c>
      <c r="E703" t="s">
        <v>636</v>
      </c>
      <c r="F703" t="s">
        <v>366</v>
      </c>
    </row>
    <row r="704" spans="1:6" x14ac:dyDescent="0.2">
      <c r="A704" t="s">
        <v>367</v>
      </c>
      <c r="B704" t="s">
        <v>290</v>
      </c>
      <c r="C704" t="s">
        <v>367</v>
      </c>
      <c r="D704" t="s">
        <v>290</v>
      </c>
      <c r="E704" t="s">
        <v>368</v>
      </c>
      <c r="F704" t="s">
        <v>367</v>
      </c>
    </row>
    <row r="705" spans="1:6" x14ac:dyDescent="0.2">
      <c r="A705" t="s">
        <v>369</v>
      </c>
      <c r="B705" t="s">
        <v>290</v>
      </c>
      <c r="C705" t="s">
        <v>369</v>
      </c>
      <c r="D705" t="s">
        <v>290</v>
      </c>
      <c r="E705" t="s">
        <v>514</v>
      </c>
      <c r="F705" t="s">
        <v>369</v>
      </c>
    </row>
    <row r="706" spans="1:6" x14ac:dyDescent="0.2">
      <c r="A706" t="s">
        <v>370</v>
      </c>
      <c r="B706" t="s">
        <v>290</v>
      </c>
      <c r="C706" t="s">
        <v>370</v>
      </c>
      <c r="D706" t="s">
        <v>290</v>
      </c>
      <c r="E706" t="s">
        <v>637</v>
      </c>
      <c r="F706" t="s">
        <v>370</v>
      </c>
    </row>
    <row r="707" spans="1:6" x14ac:dyDescent="0.2">
      <c r="A707" t="s">
        <v>371</v>
      </c>
      <c r="B707" t="s">
        <v>290</v>
      </c>
      <c r="C707" t="s">
        <v>371</v>
      </c>
      <c r="D707" t="s">
        <v>290</v>
      </c>
      <c r="E707" t="s">
        <v>372</v>
      </c>
      <c r="F707" t="s">
        <v>371</v>
      </c>
    </row>
    <row r="708" spans="1:6" x14ac:dyDescent="0.2">
      <c r="A708" t="s">
        <v>373</v>
      </c>
      <c r="B708" t="s">
        <v>290</v>
      </c>
      <c r="C708" t="s">
        <v>373</v>
      </c>
      <c r="D708" t="s">
        <v>290</v>
      </c>
      <c r="E708" t="s">
        <v>290</v>
      </c>
      <c r="F708" t="s">
        <v>373</v>
      </c>
    </row>
    <row r="709" spans="1:6" x14ac:dyDescent="0.2">
      <c r="A709" t="s">
        <v>374</v>
      </c>
      <c r="B709" t="s">
        <v>290</v>
      </c>
      <c r="C709" t="s">
        <v>374</v>
      </c>
      <c r="D709" t="s">
        <v>290</v>
      </c>
      <c r="E709" t="s">
        <v>1937</v>
      </c>
      <c r="F709" t="s">
        <v>374</v>
      </c>
    </row>
    <row r="710" spans="1:6" x14ac:dyDescent="0.2">
      <c r="A710" t="s">
        <v>1938</v>
      </c>
      <c r="B710" t="s">
        <v>290</v>
      </c>
      <c r="C710" t="s">
        <v>1938</v>
      </c>
      <c r="D710" t="s">
        <v>290</v>
      </c>
      <c r="E710" t="s">
        <v>1939</v>
      </c>
      <c r="F710" t="s">
        <v>1938</v>
      </c>
    </row>
    <row r="711" spans="1:6" x14ac:dyDescent="0.2">
      <c r="A711" t="s">
        <v>1940</v>
      </c>
      <c r="B711" t="s">
        <v>290</v>
      </c>
      <c r="C711" t="s">
        <v>1940</v>
      </c>
      <c r="D711" t="s">
        <v>290</v>
      </c>
      <c r="E711" t="s">
        <v>1941</v>
      </c>
      <c r="F711" t="s">
        <v>1940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8E77AF1-6346-483E-B848-508B5552373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LA Drop Down</vt:lpstr>
      <vt:lpstr>LA Data</vt:lpstr>
      <vt:lpstr>LA Lookup</vt:lpstr>
      <vt:lpstr>LA_NAMES</vt:lpstr>
      <vt:lpstr>'LA Data'!Print_Area</vt:lpstr>
      <vt:lpstr>'LA Drop Down'!Print_Area</vt:lpstr>
      <vt:lpstr>'LA Data'!Print_Titles</vt:lpstr>
      <vt:lpstr>SummaryLA1516</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nharriso</dc:creator>
  <cp:lastModifiedBy>mdavid</cp:lastModifiedBy>
  <cp:lastPrinted>2014-12-17T17:03:22Z</cp:lastPrinted>
  <dcterms:created xsi:type="dcterms:W3CDTF">2010-09-27T15:03:17Z</dcterms:created>
  <dcterms:modified xsi:type="dcterms:W3CDTF">2014-12-18T09:03:01Z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9b9582aa-0dad-4c81-a338-e7f19e8932ab</vt:lpwstr>
  </property>
  <property fmtid="{D5CDD505-2E9C-101B-9397-08002B2CF9AE}" pid="3" name="bjSaver">
    <vt:lpwstr>kMP9D+1cqqRhlTNxNdplTueaND1RPohh</vt:lpwstr>
  </property>
  <property fmtid="{D5CDD505-2E9C-101B-9397-08002B2CF9AE}" pid="4" name="bjDocumentSecurityLabel">
    <vt:lpwstr>No Marking</vt:lpwstr>
  </property>
</Properties>
</file>