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85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MARKETING'!$C$2:$F$4</definedName>
    <definedName name="_xlnm._FilterDatabase" localSheetId="4" hidden="1">CONSULTANCY!#REF!</definedName>
    <definedName name="_xlnm._FilterDatabase" localSheetId="0" hidden="1">PROPERTY!#REF!</definedName>
    <definedName name="_xlnm._FilterDatabase" localSheetId="1" hidden="1">PROPERTY!#REF!</definedName>
    <definedName name="_xlnm._FilterDatabase" localSheetId="2" hidden="1">RECRUITMENT!$B$1:$H$1</definedName>
    <definedName name="_xlnm.Print_Area" localSheetId="4">CONSULTANCY!$C$10:$F$25</definedName>
    <definedName name="_xlnm.Print_Area" localSheetId="0">ICT!#REF!</definedName>
    <definedName name="_xlnm.Print_Area" localSheetId="2">RECRUITMENT!$B$1:$H$21</definedName>
  </definedNames>
  <calcPr calcId="114210"/>
</workbook>
</file>

<file path=xl/calcChain.xml><?xml version="1.0" encoding="utf-8"?>
<calcChain xmlns="http://schemas.openxmlformats.org/spreadsheetml/2006/main">
  <c r="V8" i="3"/>
  <c r="V7"/>
  <c r="G8" i="5"/>
  <c r="I17" i="3"/>
  <c r="J17"/>
  <c r="K17"/>
  <c r="L17"/>
  <c r="M17"/>
  <c r="N17"/>
  <c r="V17"/>
  <c r="U3"/>
  <c r="U4"/>
  <c r="U5"/>
  <c r="U6"/>
  <c r="U7"/>
  <c r="U8"/>
  <c r="U9"/>
  <c r="U10"/>
  <c r="U11"/>
  <c r="U12"/>
  <c r="U13"/>
  <c r="U14"/>
  <c r="U15"/>
  <c r="U16"/>
  <c r="U17"/>
  <c r="T17"/>
  <c r="S17"/>
  <c r="R17"/>
  <c r="Q17"/>
  <c r="P17"/>
  <c r="O17"/>
  <c r="V16"/>
  <c r="V15"/>
  <c r="V14"/>
  <c r="V13"/>
  <c r="V12"/>
  <c r="V11"/>
  <c r="V10"/>
  <c r="V9"/>
  <c r="V6"/>
  <c r="V5"/>
  <c r="V4"/>
  <c r="V3"/>
</calcChain>
</file>

<file path=xl/sharedStrings.xml><?xml version="1.0" encoding="utf-8"?>
<sst xmlns="http://schemas.openxmlformats.org/spreadsheetml/2006/main" count="159" uniqueCount="64">
  <si>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</si>
  <si>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</si>
  <si>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</si>
  <si>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</si>
  <si>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</si>
  <si>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</si>
  <si>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</si>
  <si>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</si>
  <si>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</si>
  <si>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</si>
  <si>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HEO</t>
  </si>
  <si>
    <t>SEO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</si>
  <si>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</si>
  <si>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</si>
  <si>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</si>
  <si>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</si>
  <si>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</si>
  <si>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</si>
  <si>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</si>
  <si>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</si>
  <si>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Data to be provided by departments.</t>
  </si>
  <si>
    <t>NIL</t>
  </si>
  <si>
    <t>Tool Ref</t>
  </si>
  <si>
    <t>MOJ</t>
  </si>
  <si>
    <t>HM Courts &amp; Tribunals Service</t>
  </si>
  <si>
    <t>HMG1166</t>
  </si>
  <si>
    <t>HMG1165</t>
  </si>
  <si>
    <t xml:space="preserve">Transforming Youth Custody </t>
  </si>
  <si>
    <t xml:space="preserve">Financial Advisor service to support the Evaluation to Contract Award phases of the Transforming Rehabilitation procurement competition. </t>
  </si>
  <si>
    <t>MoJ – Legal Aid Agency – Civil Legal Advice Operator Service Contract - FBC</t>
  </si>
  <si>
    <t>Legal Aid Agency</t>
  </si>
  <si>
    <t>MoJ Corporate</t>
  </si>
  <si>
    <t>MOJ-FITS Hosting</t>
  </si>
  <si>
    <t>This approval was to contract for Hosting Services as part of the FITS Programme.</t>
  </si>
  <si>
    <t>MOJ-FITS Print </t>
  </si>
  <si>
    <t>This approval was to contract for Print Services as part of the FITS Programme.</t>
  </si>
  <si>
    <t>Re-procurement of an existing predominantly telephone service - reviewed and updated to increase digital service use. The CLA is a contact centre and a hosting platform to: 
• determine clients’ qualification for legal aid in certain categories of law;
• facilitate the seamless transfer of clients to specialist advice/other sources of advice depending upon determination; and 
• provide integration of the Case Handling System (the digital solution developed by MOJ Digital Services) that is used by both contact centre operatives and specialists to hold and manage client/case information.</t>
  </si>
  <si>
    <t>NIL RETURN (OVER £100K THRESHOLD) FOR Q1 14-15</t>
  </si>
  <si>
    <t>Youth Justice Board for England and Wales</t>
  </si>
  <si>
    <t xml:space="preserve">Appointment of financial advisors to support  procurement activity and provide specialist input to developing appropriate payment mechanism and robust financial evaluation models. </t>
  </si>
  <si>
    <t>Criminal Justice Group</t>
  </si>
  <si>
    <t xml:space="preserve">Rehabilitation Programme </t>
  </si>
  <si>
    <t>Ministry of Justice</t>
  </si>
  <si>
    <t>MoJ Corporate HQ</t>
  </si>
  <si>
    <t>General external recruitment at stage 4 of the CSHR process</t>
  </si>
  <si>
    <t>Not applicable</t>
  </si>
  <si>
    <t>Her Majesty's Courts &amp; Tribunals Service</t>
  </si>
  <si>
    <t>National Offencer management Service</t>
  </si>
  <si>
    <t>Office of the Public Guardian</t>
  </si>
  <si>
    <t>The National Archives</t>
  </si>
  <si>
    <t>Judicial Office</t>
  </si>
  <si>
    <t>HMI Prisons</t>
  </si>
  <si>
    <t>HMI Probation</t>
  </si>
  <si>
    <t>Law Commission</t>
  </si>
  <si>
    <t>Parole Board</t>
  </si>
  <si>
    <t>Criminal Injuries Compensation Authority</t>
  </si>
  <si>
    <t>Office for Judicial Complaints</t>
  </si>
  <si>
    <t>Judicial Appointments Committee</t>
  </si>
  <si>
    <t>total</t>
  </si>
  <si>
    <t>GPU-LM-2466 / MOJ-HMCTS
Gail House, Lower Stone Street.
Maidstone, Kent</t>
  </si>
  <si>
    <t>HMCTS plan to privatise the Compliance and Enforcement function and outsource the contract at the end of this calendar year.  The South East Regional Property Asset Manager has requested a new lease  for only the ground floor, for 3 years with a rolling break after 12 months to align with the privatisation timetable.</t>
  </si>
  <si>
    <t xml:space="preserve">
GPU-LM-2473 / MOJ-HMCTS
Bedford Employment Tribunal
8 -10 Howard Street
Bedford
MK40 3HS</t>
  </si>
  <si>
    <t>Front line operational Tribunals Hearing centre dealing with Employment Tribunal cases for the whole of Luton, Milton Keynes, Northampton (NN1-13, NN29), Peterborough (PE8), Hertfordshire (SG1-7, SG15-19) and Social Security and Child Support Tribunals for appeals received from the Bedford and Hertfordshire area (SG15 - 19).  The South East Regional Property Asset Manager request for a new lease to continue operational requirements</t>
  </si>
  <si>
    <t>* Please note that the values stated are annual rent figures</t>
  </si>
</sst>
</file>

<file path=xl/styles.xml><?xml version="1.0" encoding="utf-8"?>
<styleSheet xmlns="http://schemas.openxmlformats.org/spreadsheetml/2006/main">
  <numFmts count="8">
    <numFmt numFmtId="42" formatCode="_-&quot;£&quot;* #,##0_-;\-&quot;£&quot;* #,##0_-;_-&quot;£&quot;* &quot;-&quot;_-;_-@_-"/>
    <numFmt numFmtId="43" formatCode="_-* #,##0.00_-;\-* #,##0.00_-;_-* &quot;-&quot;??_-;_-@_-"/>
    <numFmt numFmtId="164" formatCode="m/d/yyyy"/>
    <numFmt numFmtId="165" formatCode="&quot;£&quot;#,##0"/>
    <numFmt numFmtId="166" formatCode="&quot;£&quot;#,##0.000"/>
    <numFmt numFmtId="167" formatCode="[$£-809]#,##0"/>
    <numFmt numFmtId="168" formatCode="[$£-809]#,##0.000"/>
    <numFmt numFmtId="169" formatCode="_-* #,##0_-;\-* #,##0_-;_-* &quot;-&quot;??_-;_-@_-"/>
  </numFmts>
  <fonts count="3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19" applyNumberFormat="0" applyAlignment="0" applyProtection="0"/>
    <xf numFmtId="0" fontId="21" fillId="32" borderId="20" applyNumberFormat="0" applyAlignment="0" applyProtection="0"/>
    <xf numFmtId="43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4" borderId="19" applyNumberFormat="0" applyAlignment="0" applyProtection="0"/>
    <xf numFmtId="0" fontId="28" fillId="0" borderId="24" applyNumberFormat="0" applyFill="0" applyAlignment="0" applyProtection="0"/>
    <xf numFmtId="0" fontId="29" fillId="35" borderId="0" applyNumberFormat="0" applyBorder="0" applyAlignment="0" applyProtection="0"/>
    <xf numFmtId="0" fontId="15" fillId="0" borderId="0" applyNumberFormat="0" applyBorder="0" applyProtection="0"/>
    <xf numFmtId="0" fontId="10" fillId="36" borderId="25" applyNumberFormat="0" applyFont="0" applyAlignment="0" applyProtection="0"/>
    <xf numFmtId="0" fontId="30" fillId="31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2" fontId="3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0" applyNumberFormat="1" applyFont="1" applyFill="1" applyBorder="1" applyAlignment="1">
      <alignment wrapText="1"/>
    </xf>
    <xf numFmtId="14" fontId="7" fillId="3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42" fontId="3" fillId="2" borderId="0" xfId="0" applyNumberFormat="1" applyFont="1" applyFill="1" applyBorder="1" applyAlignment="1">
      <alignment wrapText="1"/>
    </xf>
    <xf numFmtId="14" fontId="0" fillId="2" borderId="0" xfId="0" applyNumberFormat="1" applyFill="1" applyBorder="1" applyAlignment="1">
      <alignment wrapText="1"/>
    </xf>
    <xf numFmtId="14" fontId="7" fillId="3" borderId="3" xfId="0" applyNumberFormat="1" applyFont="1" applyFill="1" applyBorder="1" applyAlignment="1">
      <alignment wrapText="1"/>
    </xf>
    <xf numFmtId="14" fontId="7" fillId="3" borderId="4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14" fontId="0" fillId="4" borderId="0" xfId="0" applyNumberFormat="1" applyFill="1" applyAlignment="1">
      <alignment wrapText="1"/>
    </xf>
    <xf numFmtId="165" fontId="0" fillId="4" borderId="0" xfId="0" applyNumberFormat="1" applyFill="1" applyAlignment="1">
      <alignment wrapText="1"/>
    </xf>
    <xf numFmtId="0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0" fontId="0" fillId="4" borderId="4" xfId="0" applyFill="1" applyBorder="1" applyAlignment="1">
      <alignment wrapText="1"/>
    </xf>
    <xf numFmtId="165" fontId="0" fillId="4" borderId="4" xfId="0" applyNumberFormat="1" applyFill="1" applyBorder="1" applyAlignment="1">
      <alignment wrapText="1"/>
    </xf>
    <xf numFmtId="14" fontId="0" fillId="4" borderId="4" xfId="0" applyNumberFormat="1" applyFill="1" applyBorder="1" applyAlignment="1">
      <alignment wrapText="1"/>
    </xf>
    <xf numFmtId="14" fontId="11" fillId="5" borderId="4" xfId="0" applyNumberFormat="1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0" fontId="12" fillId="5" borderId="4" xfId="0" applyFont="1" applyFill="1" applyBorder="1" applyAlignment="1">
      <alignment wrapText="1"/>
    </xf>
    <xf numFmtId="0" fontId="0" fillId="4" borderId="4" xfId="0" applyNumberFormat="1" applyFill="1" applyBorder="1" applyAlignment="1">
      <alignment wrapText="1"/>
    </xf>
    <xf numFmtId="0" fontId="0" fillId="4" borderId="4" xfId="0" applyFill="1" applyBorder="1"/>
    <xf numFmtId="0" fontId="0" fillId="4" borderId="4" xfId="0" applyFill="1" applyBorder="1" applyAlignment="1">
      <alignment vertical="top" wrapText="1"/>
    </xf>
    <xf numFmtId="0" fontId="12" fillId="4" borderId="4" xfId="0" applyFont="1" applyFill="1" applyBorder="1" applyAlignment="1">
      <alignment wrapText="1"/>
    </xf>
    <xf numFmtId="0" fontId="0" fillId="4" borderId="4" xfId="0" applyFill="1" applyBorder="1" applyAlignment="1">
      <alignment vertical="top"/>
    </xf>
    <xf numFmtId="0" fontId="13" fillId="4" borderId="4" xfId="0" applyFont="1" applyFill="1" applyBorder="1" applyAlignment="1">
      <alignment horizontal="left" vertical="top" wrapText="1"/>
    </xf>
    <xf numFmtId="14" fontId="3" fillId="4" borderId="5" xfId="0" applyNumberFormat="1" applyFont="1" applyFill="1" applyBorder="1" applyAlignment="1">
      <alignment wrapText="1"/>
    </xf>
    <xf numFmtId="166" fontId="0" fillId="4" borderId="4" xfId="0" applyNumberForma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3" fillId="4" borderId="7" xfId="0" applyFont="1" applyFill="1" applyBorder="1" applyAlignment="1"/>
    <xf numFmtId="164" fontId="3" fillId="4" borderId="7" xfId="0" applyNumberFormat="1" applyFont="1" applyFill="1" applyBorder="1" applyAlignment="1"/>
    <xf numFmtId="0" fontId="3" fillId="4" borderId="8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166" fontId="3" fillId="2" borderId="9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horizontal="center" vertical="center"/>
    </xf>
    <xf numFmtId="0" fontId="14" fillId="0" borderId="0" xfId="38" applyFont="1" applyFill="1" applyAlignment="1"/>
    <xf numFmtId="168" fontId="0" fillId="0" borderId="10" xfId="0" applyNumberFormat="1" applyFill="1" applyBorder="1" applyAlignment="1">
      <alignment horizontal="center" vertical="center" wrapText="1"/>
    </xf>
    <xf numFmtId="169" fontId="3" fillId="4" borderId="6" xfId="28" applyNumberFormat="1" applyFont="1" applyFill="1" applyBorder="1" applyAlignment="1">
      <alignment wrapText="1"/>
    </xf>
    <xf numFmtId="169" fontId="5" fillId="4" borderId="6" xfId="28" applyNumberFormat="1" applyFont="1" applyFill="1" applyBorder="1" applyAlignment="1">
      <alignment vertical="center" wrapText="1"/>
    </xf>
    <xf numFmtId="169" fontId="6" fillId="4" borderId="11" xfId="28" applyNumberFormat="1" applyFont="1" applyFill="1" applyBorder="1" applyAlignment="1">
      <alignment vertical="center" wrapText="1"/>
    </xf>
    <xf numFmtId="169" fontId="4" fillId="4" borderId="6" xfId="28" applyNumberFormat="1" applyFont="1" applyFill="1" applyBorder="1" applyAlignment="1">
      <alignment wrapText="1"/>
    </xf>
    <xf numFmtId="169" fontId="6" fillId="4" borderId="6" xfId="28" applyNumberFormat="1" applyFont="1" applyFill="1" applyBorder="1" applyAlignment="1">
      <alignment vertical="center" wrapText="1"/>
    </xf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14" fontId="7" fillId="3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Nov 10-Sept 11 Consolidated return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"/>
  <sheetViews>
    <sheetView zoomScaleNormal="100" workbookViewId="0">
      <selection activeCell="A7" sqref="A7:IV7"/>
    </sheetView>
  </sheetViews>
  <sheetFormatPr defaultColWidth="8.85546875" defaultRowHeight="15.75"/>
  <cols>
    <col min="1" max="1" width="1.7109375" style="1" customWidth="1"/>
    <col min="2" max="2" width="10.28515625" style="1" customWidth="1"/>
    <col min="3" max="3" width="13.5703125" style="4" customWidth="1"/>
    <col min="4" max="4" width="17.140625" style="4" customWidth="1"/>
    <col min="5" max="5" width="28.42578125" style="5" customWidth="1"/>
    <col min="6" max="6" width="45.7109375" style="4" customWidth="1"/>
    <col min="7" max="7" width="16.42578125" style="4" customWidth="1"/>
    <col min="8" max="8" width="16.140625" style="4" customWidth="1"/>
    <col min="9" max="9" width="17.28515625" style="4" customWidth="1"/>
    <col min="10" max="11" width="26.42578125" style="1" customWidth="1"/>
    <col min="12" max="13" width="14.5703125" style="1" customWidth="1"/>
    <col min="14" max="16384" width="8.85546875" style="1"/>
  </cols>
  <sheetData>
    <row r="1" spans="2:9" ht="16.5" thickBot="1"/>
    <row r="2" spans="2:9" s="2" customFormat="1" ht="72" customHeight="1">
      <c r="B2" s="15" t="s">
        <v>22</v>
      </c>
      <c r="C2" s="15" t="s">
        <v>0</v>
      </c>
      <c r="D2" s="15" t="s">
        <v>2</v>
      </c>
      <c r="E2" s="15" t="s">
        <v>5</v>
      </c>
      <c r="F2" s="15" t="s">
        <v>4</v>
      </c>
      <c r="G2" s="15" t="s">
        <v>6</v>
      </c>
      <c r="H2" s="15" t="s">
        <v>7</v>
      </c>
      <c r="I2" s="15" t="s">
        <v>19</v>
      </c>
    </row>
    <row r="3" spans="2:9" ht="30">
      <c r="B3" s="24"/>
      <c r="C3" s="24" t="s">
        <v>23</v>
      </c>
      <c r="D3" s="31" t="s">
        <v>31</v>
      </c>
      <c r="E3" s="24" t="s">
        <v>32</v>
      </c>
      <c r="F3" s="33" t="s">
        <v>33</v>
      </c>
      <c r="G3" s="37">
        <v>43.86</v>
      </c>
      <c r="H3" s="37">
        <v>43.86</v>
      </c>
      <c r="I3" s="26">
        <v>41778</v>
      </c>
    </row>
    <row r="4" spans="2:9" ht="30">
      <c r="B4" s="24"/>
      <c r="C4" s="24" t="s">
        <v>23</v>
      </c>
      <c r="D4" s="31" t="s">
        <v>31</v>
      </c>
      <c r="E4" s="24" t="s">
        <v>34</v>
      </c>
      <c r="F4" s="32" t="s">
        <v>35</v>
      </c>
      <c r="G4" s="37">
        <v>33.11</v>
      </c>
      <c r="H4" s="37">
        <v>33.11</v>
      </c>
      <c r="I4" s="26">
        <v>41778</v>
      </c>
    </row>
    <row r="5" spans="2:9" ht="199.5">
      <c r="B5" s="24"/>
      <c r="C5" s="32" t="s">
        <v>23</v>
      </c>
      <c r="D5" s="34" t="s">
        <v>30</v>
      </c>
      <c r="E5" s="32" t="s">
        <v>29</v>
      </c>
      <c r="F5" s="35" t="s">
        <v>36</v>
      </c>
      <c r="G5" s="37">
        <v>8.0416080000000001</v>
      </c>
      <c r="H5" s="37">
        <v>8.0416080000000001</v>
      </c>
      <c r="I5" s="26">
        <v>41767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="79" zoomScaleNormal="100" workbookViewId="0">
      <selection activeCell="F19" sqref="F19"/>
    </sheetView>
  </sheetViews>
  <sheetFormatPr defaultColWidth="8.85546875" defaultRowHeight="15.75"/>
  <cols>
    <col min="1" max="1" width="1.7109375" style="1" customWidth="1"/>
    <col min="2" max="2" width="8" style="1" customWidth="1"/>
    <col min="3" max="3" width="16.85546875" style="4" customWidth="1"/>
    <col min="4" max="4" width="14.7109375" style="4" bestFit="1" customWidth="1"/>
    <col min="5" max="5" width="31" style="5" customWidth="1"/>
    <col min="6" max="6" width="102.140625" style="4" customWidth="1"/>
    <col min="7" max="7" width="19.28515625" style="4" customWidth="1"/>
    <col min="8" max="8" width="18.7109375" style="4" customWidth="1"/>
    <col min="9" max="9" width="12" style="1" bestFit="1" customWidth="1"/>
    <col min="10" max="16384" width="8.85546875" style="1"/>
  </cols>
  <sheetData>
    <row r="2" spans="2:8" ht="16.5" thickBot="1">
      <c r="E2" s="4"/>
    </row>
    <row r="3" spans="2:8" ht="31.5">
      <c r="B3" s="27" t="s">
        <v>22</v>
      </c>
      <c r="C3" s="15" t="s">
        <v>0</v>
      </c>
      <c r="D3" s="15" t="s">
        <v>2</v>
      </c>
      <c r="E3" s="15" t="s">
        <v>18</v>
      </c>
      <c r="F3" s="15" t="s">
        <v>4</v>
      </c>
      <c r="G3" s="15" t="s">
        <v>7</v>
      </c>
      <c r="H3" s="15" t="s">
        <v>19</v>
      </c>
    </row>
    <row r="4" spans="2:8" customFormat="1" ht="45">
      <c r="C4" s="44" t="s">
        <v>23</v>
      </c>
      <c r="D4" s="44" t="s">
        <v>24</v>
      </c>
      <c r="E4" s="45" t="s">
        <v>59</v>
      </c>
      <c r="F4" s="46" t="s">
        <v>60</v>
      </c>
      <c r="G4" s="49">
        <v>6.3375000000000001E-2</v>
      </c>
      <c r="H4" s="47">
        <v>41789</v>
      </c>
    </row>
    <row r="5" spans="2:8" customFormat="1" ht="90">
      <c r="C5" s="44" t="s">
        <v>23</v>
      </c>
      <c r="D5" s="44" t="s">
        <v>24</v>
      </c>
      <c r="E5" s="45" t="s">
        <v>61</v>
      </c>
      <c r="F5" s="46" t="s">
        <v>62</v>
      </c>
      <c r="G5" s="49">
        <v>0.06</v>
      </c>
      <c r="H5" s="47">
        <v>41793</v>
      </c>
    </row>
    <row r="7" spans="2:8">
      <c r="C7" s="48" t="s">
        <v>63</v>
      </c>
    </row>
    <row r="19" spans="7:12">
      <c r="I19" s="5"/>
      <c r="J19" s="4"/>
      <c r="K19" s="4"/>
      <c r="L19" s="4"/>
    </row>
    <row r="25" spans="7:12">
      <c r="I25" s="4"/>
      <c r="J25" s="4"/>
      <c r="K25" s="4"/>
      <c r="L25" s="4"/>
    </row>
    <row r="26" spans="7:12">
      <c r="G26" s="55"/>
      <c r="H26" s="56"/>
      <c r="I26" s="56"/>
      <c r="J26" s="4"/>
      <c r="K26" s="4"/>
      <c r="L26" s="4"/>
    </row>
    <row r="27" spans="7:12">
      <c r="G27" s="57"/>
      <c r="H27" s="57"/>
      <c r="I27" s="57"/>
      <c r="J27" s="4"/>
      <c r="K27" s="4"/>
      <c r="L27" s="4"/>
    </row>
    <row r="28" spans="7:12">
      <c r="G28" s="57"/>
      <c r="H28" s="57"/>
      <c r="I28" s="57"/>
      <c r="J28" s="4"/>
      <c r="K28" s="4"/>
      <c r="L28" s="4"/>
    </row>
    <row r="29" spans="7:12">
      <c r="G29" s="57"/>
      <c r="H29" s="57"/>
      <c r="I29" s="57"/>
      <c r="J29" s="4"/>
      <c r="K29" s="4"/>
      <c r="L29" s="4"/>
    </row>
    <row r="30" spans="7:12">
      <c r="G30" s="57"/>
      <c r="H30" s="57"/>
      <c r="I30" s="57"/>
      <c r="J30" s="4"/>
      <c r="K30" s="4"/>
      <c r="L30" s="4"/>
    </row>
    <row r="31" spans="7:12">
      <c r="G31" s="57"/>
      <c r="H31" s="57"/>
      <c r="I31" s="57"/>
      <c r="J31" s="4"/>
      <c r="K31" s="4"/>
      <c r="L31" s="4"/>
    </row>
    <row r="32" spans="7:12">
      <c r="G32" s="57"/>
      <c r="H32" s="57"/>
      <c r="I32" s="57"/>
      <c r="J32" s="4"/>
      <c r="K32" s="4"/>
      <c r="L32" s="4"/>
    </row>
  </sheetData>
  <mergeCells count="1">
    <mergeCell ref="G26:I3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0"/>
  <sheetViews>
    <sheetView zoomScale="73" zoomScaleNormal="100" workbookViewId="0">
      <selection activeCell="V7" sqref="V7:V8"/>
    </sheetView>
  </sheetViews>
  <sheetFormatPr defaultColWidth="20.7109375" defaultRowHeight="15"/>
  <cols>
    <col min="1" max="1" width="2.140625" style="6" customWidth="1"/>
    <col min="2" max="2" width="14.42578125" style="6" customWidth="1"/>
    <col min="3" max="3" width="22.28515625" style="6" customWidth="1"/>
    <col min="4" max="4" width="22.5703125" style="6" customWidth="1"/>
    <col min="5" max="5" width="12.85546875" style="6" customWidth="1"/>
    <col min="6" max="6" width="14" style="6" customWidth="1"/>
    <col min="7" max="7" width="38.28515625" style="6" hidden="1" customWidth="1"/>
    <col min="8" max="8" width="0" style="6" hidden="1" customWidth="1"/>
    <col min="9" max="9" width="7.85546875" style="6" customWidth="1"/>
    <col min="10" max="10" width="8.5703125" style="6" customWidth="1"/>
    <col min="11" max="12" width="7.7109375" style="6" customWidth="1"/>
    <col min="13" max="13" width="8.5703125" style="6" customWidth="1"/>
    <col min="14" max="14" width="7.7109375" style="6" customWidth="1"/>
    <col min="15" max="15" width="8.28515625" style="6" customWidth="1"/>
    <col min="16" max="16" width="7.5703125" style="6" customWidth="1"/>
    <col min="17" max="17" width="7.7109375" style="6" customWidth="1"/>
    <col min="18" max="18" width="7.140625" style="6" customWidth="1"/>
    <col min="19" max="19" width="10.5703125" style="6" customWidth="1"/>
    <col min="20" max="20" width="8.140625" style="6" customWidth="1"/>
    <col min="21" max="22" width="14.85546875" style="6" customWidth="1"/>
    <col min="23" max="23" width="16" style="6" customWidth="1"/>
    <col min="24" max="16384" width="20.7109375" style="6"/>
  </cols>
  <sheetData>
    <row r="1" spans="2:23" ht="16.5" thickBot="1">
      <c r="B1" s="62" t="s">
        <v>0</v>
      </c>
      <c r="C1" s="62" t="s">
        <v>2</v>
      </c>
      <c r="D1" s="62" t="s">
        <v>4</v>
      </c>
      <c r="E1" s="62" t="s">
        <v>5</v>
      </c>
      <c r="F1" s="69" t="s">
        <v>7</v>
      </c>
      <c r="G1" s="12" t="s">
        <v>1</v>
      </c>
      <c r="H1" s="12" t="s">
        <v>3</v>
      </c>
      <c r="I1" s="64" t="s">
        <v>14</v>
      </c>
      <c r="J1" s="65"/>
      <c r="K1" s="65"/>
      <c r="L1" s="65"/>
      <c r="M1" s="65"/>
      <c r="N1" s="66"/>
      <c r="O1" s="64" t="s">
        <v>15</v>
      </c>
      <c r="P1" s="67"/>
      <c r="Q1" s="67"/>
      <c r="R1" s="67"/>
      <c r="S1" s="67"/>
      <c r="T1" s="68"/>
      <c r="U1" s="60" t="s">
        <v>16</v>
      </c>
      <c r="V1" s="60" t="s">
        <v>17</v>
      </c>
      <c r="W1" s="62" t="s">
        <v>19</v>
      </c>
    </row>
    <row r="2" spans="2:23" ht="32.25" thickBot="1">
      <c r="B2" s="63"/>
      <c r="C2" s="63"/>
      <c r="D2" s="63"/>
      <c r="E2" s="63"/>
      <c r="F2" s="70"/>
      <c r="G2" s="10"/>
      <c r="H2" s="10"/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1" t="s">
        <v>13</v>
      </c>
      <c r="O2" s="12" t="s">
        <v>8</v>
      </c>
      <c r="P2" s="12" t="s">
        <v>9</v>
      </c>
      <c r="Q2" s="12" t="s">
        <v>10</v>
      </c>
      <c r="R2" s="12" t="s">
        <v>11</v>
      </c>
      <c r="S2" s="12" t="s">
        <v>12</v>
      </c>
      <c r="T2" s="11" t="s">
        <v>13</v>
      </c>
      <c r="U2" s="61"/>
      <c r="V2" s="61"/>
      <c r="W2" s="63"/>
    </row>
    <row r="3" spans="2:23" s="7" customFormat="1" ht="48" thickBot="1">
      <c r="B3" s="41" t="s">
        <v>42</v>
      </c>
      <c r="C3" s="41" t="s">
        <v>43</v>
      </c>
      <c r="D3" s="41" t="s">
        <v>44</v>
      </c>
      <c r="E3" s="41" t="s">
        <v>45</v>
      </c>
      <c r="F3" s="41" t="s">
        <v>45</v>
      </c>
      <c r="G3" s="38"/>
      <c r="H3" s="38"/>
      <c r="I3" s="50">
        <v>6</v>
      </c>
      <c r="J3" s="50">
        <v>37</v>
      </c>
      <c r="K3" s="50">
        <v>22</v>
      </c>
      <c r="L3" s="50">
        <v>21</v>
      </c>
      <c r="M3" s="50">
        <v>19</v>
      </c>
      <c r="N3" s="51">
        <v>0</v>
      </c>
      <c r="O3" s="50">
        <v>6</v>
      </c>
      <c r="P3" s="50">
        <v>37</v>
      </c>
      <c r="Q3" s="50">
        <v>22</v>
      </c>
      <c r="R3" s="50">
        <v>21</v>
      </c>
      <c r="S3" s="50">
        <v>19</v>
      </c>
      <c r="T3" s="51">
        <v>0</v>
      </c>
      <c r="U3" s="52">
        <f>SUM(O3:T3)</f>
        <v>105</v>
      </c>
      <c r="V3" s="52">
        <f>SUM(I3:N3)</f>
        <v>105</v>
      </c>
      <c r="W3" s="36">
        <v>41820</v>
      </c>
    </row>
    <row r="4" spans="2:23" s="7" customFormat="1" ht="48" thickBot="1">
      <c r="B4" s="41" t="s">
        <v>42</v>
      </c>
      <c r="C4" s="41" t="s">
        <v>46</v>
      </c>
      <c r="D4" s="42" t="s">
        <v>44</v>
      </c>
      <c r="E4" s="41" t="s">
        <v>45</v>
      </c>
      <c r="F4" s="41" t="s">
        <v>45</v>
      </c>
      <c r="G4" s="38"/>
      <c r="H4" s="38"/>
      <c r="I4" s="50">
        <v>521</v>
      </c>
      <c r="J4" s="50">
        <v>19</v>
      </c>
      <c r="K4" s="50">
        <v>5</v>
      </c>
      <c r="L4" s="50">
        <v>8</v>
      </c>
      <c r="M4" s="50">
        <v>1</v>
      </c>
      <c r="N4" s="51">
        <v>0</v>
      </c>
      <c r="O4" s="50">
        <v>521</v>
      </c>
      <c r="P4" s="50">
        <v>19</v>
      </c>
      <c r="Q4" s="50">
        <v>5</v>
      </c>
      <c r="R4" s="50">
        <v>8</v>
      </c>
      <c r="S4" s="50">
        <v>1</v>
      </c>
      <c r="T4" s="51">
        <v>0</v>
      </c>
      <c r="U4" s="52">
        <f t="shared" ref="U4:V16" si="0">SUM(O4:T4)</f>
        <v>554</v>
      </c>
      <c r="V4" s="52">
        <f>SUM(O4:T4)</f>
        <v>554</v>
      </c>
      <c r="W4" s="36">
        <v>41820</v>
      </c>
    </row>
    <row r="5" spans="2:23" s="7" customFormat="1" ht="48" thickBot="1">
      <c r="B5" s="41" t="s">
        <v>42</v>
      </c>
      <c r="C5" s="41" t="s">
        <v>47</v>
      </c>
      <c r="D5" s="42" t="s">
        <v>44</v>
      </c>
      <c r="E5" s="41" t="s">
        <v>45</v>
      </c>
      <c r="F5" s="41" t="s">
        <v>45</v>
      </c>
      <c r="G5" s="38"/>
      <c r="H5" s="38"/>
      <c r="I5" s="50">
        <v>574</v>
      </c>
      <c r="J5" s="50">
        <v>42</v>
      </c>
      <c r="K5" s="50">
        <v>44</v>
      </c>
      <c r="L5" s="50">
        <v>15</v>
      </c>
      <c r="M5" s="50">
        <v>8</v>
      </c>
      <c r="N5" s="51">
        <v>0</v>
      </c>
      <c r="O5" s="50">
        <v>574</v>
      </c>
      <c r="P5" s="50">
        <v>42</v>
      </c>
      <c r="Q5" s="50">
        <v>44</v>
      </c>
      <c r="R5" s="50">
        <v>15</v>
      </c>
      <c r="S5" s="50">
        <v>8</v>
      </c>
      <c r="T5" s="51">
        <v>0</v>
      </c>
      <c r="U5" s="52">
        <f>SUM(I5:N5)</f>
        <v>683</v>
      </c>
      <c r="V5" s="52">
        <f>SUM(O5:T5)</f>
        <v>683</v>
      </c>
      <c r="W5" s="36">
        <v>41820</v>
      </c>
    </row>
    <row r="6" spans="2:23" s="7" customFormat="1" ht="48" thickBot="1">
      <c r="B6" s="41" t="s">
        <v>42</v>
      </c>
      <c r="C6" s="41" t="s">
        <v>48</v>
      </c>
      <c r="D6" s="42" t="s">
        <v>44</v>
      </c>
      <c r="E6" s="41" t="s">
        <v>45</v>
      </c>
      <c r="F6" s="41" t="s">
        <v>45</v>
      </c>
      <c r="G6" s="38"/>
      <c r="H6" s="38"/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2">
        <f t="shared" si="0"/>
        <v>0</v>
      </c>
      <c r="V6" s="52">
        <f t="shared" si="0"/>
        <v>0</v>
      </c>
      <c r="W6" s="36">
        <v>41820</v>
      </c>
    </row>
    <row r="7" spans="2:23" s="7" customFormat="1" ht="48" thickBot="1">
      <c r="B7" s="41" t="s">
        <v>42</v>
      </c>
      <c r="C7" s="41" t="s">
        <v>30</v>
      </c>
      <c r="D7" s="42" t="s">
        <v>44</v>
      </c>
      <c r="E7" s="41" t="s">
        <v>45</v>
      </c>
      <c r="F7" s="41" t="s">
        <v>45</v>
      </c>
      <c r="G7" s="38"/>
      <c r="H7" s="38"/>
      <c r="I7" s="50">
        <v>0</v>
      </c>
      <c r="J7" s="50">
        <v>0</v>
      </c>
      <c r="K7" s="50">
        <v>0</v>
      </c>
      <c r="L7" s="50">
        <v>5</v>
      </c>
      <c r="M7" s="50">
        <v>0</v>
      </c>
      <c r="N7" s="51">
        <v>0</v>
      </c>
      <c r="O7" s="51">
        <v>0</v>
      </c>
      <c r="P7" s="51">
        <v>0</v>
      </c>
      <c r="Q7" s="51">
        <v>0</v>
      </c>
      <c r="R7" s="51">
        <v>5</v>
      </c>
      <c r="S7" s="51">
        <v>0</v>
      </c>
      <c r="T7" s="51">
        <v>0</v>
      </c>
      <c r="U7" s="52">
        <f t="shared" si="0"/>
        <v>5</v>
      </c>
      <c r="V7" s="52">
        <f>SUM(O7:T7)</f>
        <v>5</v>
      </c>
      <c r="W7" s="36">
        <v>41820</v>
      </c>
    </row>
    <row r="8" spans="2:23" s="7" customFormat="1" ht="48" thickBot="1">
      <c r="B8" s="41" t="s">
        <v>42</v>
      </c>
      <c r="C8" s="41" t="s">
        <v>49</v>
      </c>
      <c r="D8" s="42" t="s">
        <v>44</v>
      </c>
      <c r="E8" s="41" t="s">
        <v>45</v>
      </c>
      <c r="F8" s="41" t="s">
        <v>45</v>
      </c>
      <c r="G8" s="38"/>
      <c r="H8" s="38"/>
      <c r="I8" s="50">
        <v>0</v>
      </c>
      <c r="J8" s="50">
        <v>0</v>
      </c>
      <c r="K8" s="50">
        <v>0</v>
      </c>
      <c r="L8" s="50">
        <v>2</v>
      </c>
      <c r="M8" s="50">
        <v>0</v>
      </c>
      <c r="N8" s="51">
        <v>0</v>
      </c>
      <c r="O8" s="51">
        <v>0</v>
      </c>
      <c r="P8" s="51">
        <v>0</v>
      </c>
      <c r="Q8" s="51">
        <v>0</v>
      </c>
      <c r="R8" s="51">
        <v>2</v>
      </c>
      <c r="S8" s="51">
        <v>0</v>
      </c>
      <c r="T8" s="51">
        <v>0</v>
      </c>
      <c r="U8" s="52">
        <f t="shared" si="0"/>
        <v>2</v>
      </c>
      <c r="V8" s="52">
        <f>SUM(O8:T8)</f>
        <v>2</v>
      </c>
      <c r="W8" s="36">
        <v>41820</v>
      </c>
    </row>
    <row r="9" spans="2:23" s="7" customFormat="1" ht="48" thickBot="1">
      <c r="B9" s="41" t="s">
        <v>42</v>
      </c>
      <c r="C9" s="41" t="s">
        <v>50</v>
      </c>
      <c r="D9" s="42" t="s">
        <v>44</v>
      </c>
      <c r="E9" s="41" t="s">
        <v>45</v>
      </c>
      <c r="F9" s="41" t="s">
        <v>45</v>
      </c>
      <c r="G9" s="38"/>
      <c r="H9" s="38"/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2">
        <f t="shared" si="0"/>
        <v>0</v>
      </c>
      <c r="V9" s="52">
        <f t="shared" si="0"/>
        <v>0</v>
      </c>
      <c r="W9" s="36">
        <v>41820</v>
      </c>
    </row>
    <row r="10" spans="2:23" s="7" customFormat="1" ht="48" thickBot="1">
      <c r="B10" s="41" t="s">
        <v>42</v>
      </c>
      <c r="C10" s="41" t="s">
        <v>51</v>
      </c>
      <c r="D10" s="42" t="s">
        <v>44</v>
      </c>
      <c r="E10" s="41" t="s">
        <v>45</v>
      </c>
      <c r="F10" s="41" t="s">
        <v>45</v>
      </c>
      <c r="G10" s="38"/>
      <c r="H10" s="38"/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2">
        <f t="shared" si="0"/>
        <v>0</v>
      </c>
      <c r="V10" s="52">
        <f t="shared" si="0"/>
        <v>0</v>
      </c>
      <c r="W10" s="36">
        <v>41820</v>
      </c>
    </row>
    <row r="11" spans="2:23" s="7" customFormat="1" ht="48" thickBot="1">
      <c r="B11" s="41" t="s">
        <v>42</v>
      </c>
      <c r="C11" s="41" t="s">
        <v>52</v>
      </c>
      <c r="D11" s="42" t="s">
        <v>44</v>
      </c>
      <c r="E11" s="41" t="s">
        <v>45</v>
      </c>
      <c r="F11" s="41" t="s">
        <v>45</v>
      </c>
      <c r="G11" s="38"/>
      <c r="H11" s="38"/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2">
        <f t="shared" si="0"/>
        <v>0</v>
      </c>
      <c r="V11" s="52">
        <f t="shared" si="0"/>
        <v>0</v>
      </c>
      <c r="W11" s="36">
        <v>41820</v>
      </c>
    </row>
    <row r="12" spans="2:23" s="7" customFormat="1" ht="48" thickBot="1">
      <c r="B12" s="41" t="s">
        <v>42</v>
      </c>
      <c r="C12" s="41" t="s">
        <v>53</v>
      </c>
      <c r="D12" s="42" t="s">
        <v>44</v>
      </c>
      <c r="E12" s="41" t="s">
        <v>45</v>
      </c>
      <c r="F12" s="41" t="s">
        <v>45</v>
      </c>
      <c r="G12" s="38"/>
      <c r="H12" s="38"/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2">
        <f t="shared" si="0"/>
        <v>0</v>
      </c>
      <c r="V12" s="52">
        <f t="shared" si="0"/>
        <v>0</v>
      </c>
      <c r="W12" s="36">
        <v>41820</v>
      </c>
    </row>
    <row r="13" spans="2:23" s="7" customFormat="1" ht="48" thickBot="1">
      <c r="B13" s="41" t="s">
        <v>42</v>
      </c>
      <c r="C13" s="41" t="s">
        <v>54</v>
      </c>
      <c r="D13" s="42" t="s">
        <v>44</v>
      </c>
      <c r="E13" s="41" t="s">
        <v>45</v>
      </c>
      <c r="F13" s="41" t="s">
        <v>45</v>
      </c>
      <c r="G13" s="38"/>
      <c r="H13" s="38"/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2">
        <f t="shared" si="0"/>
        <v>0</v>
      </c>
      <c r="V13" s="52">
        <f t="shared" si="0"/>
        <v>0</v>
      </c>
      <c r="W13" s="36">
        <v>41820</v>
      </c>
    </row>
    <row r="14" spans="2:23" s="7" customFormat="1" ht="48" thickBot="1">
      <c r="B14" s="41" t="s">
        <v>42</v>
      </c>
      <c r="C14" s="41" t="s">
        <v>55</v>
      </c>
      <c r="D14" s="42" t="s">
        <v>44</v>
      </c>
      <c r="E14" s="41" t="s">
        <v>45</v>
      </c>
      <c r="F14" s="41" t="s">
        <v>45</v>
      </c>
      <c r="G14" s="38"/>
      <c r="H14" s="38"/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2">
        <f t="shared" si="0"/>
        <v>0</v>
      </c>
      <c r="V14" s="52">
        <f t="shared" si="0"/>
        <v>0</v>
      </c>
      <c r="W14" s="36">
        <v>41820</v>
      </c>
    </row>
    <row r="15" spans="2:23" s="7" customFormat="1" ht="48" thickBot="1">
      <c r="B15" s="41" t="s">
        <v>42</v>
      </c>
      <c r="C15" s="41" t="s">
        <v>56</v>
      </c>
      <c r="D15" s="42" t="s">
        <v>44</v>
      </c>
      <c r="E15" s="41" t="s">
        <v>45</v>
      </c>
      <c r="F15" s="41" t="s">
        <v>45</v>
      </c>
      <c r="G15" s="38"/>
      <c r="H15" s="38"/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2">
        <f t="shared" si="0"/>
        <v>0</v>
      </c>
      <c r="V15" s="52">
        <f t="shared" si="0"/>
        <v>0</v>
      </c>
      <c r="W15" s="36">
        <v>41820</v>
      </c>
    </row>
    <row r="16" spans="2:23" s="7" customFormat="1" ht="48" thickBot="1">
      <c r="B16" s="41" t="s">
        <v>42</v>
      </c>
      <c r="C16" s="41" t="s">
        <v>57</v>
      </c>
      <c r="D16" s="42" t="s">
        <v>44</v>
      </c>
      <c r="E16" s="41" t="s">
        <v>45</v>
      </c>
      <c r="F16" s="41" t="s">
        <v>45</v>
      </c>
      <c r="G16" s="38"/>
      <c r="H16" s="38"/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2">
        <f t="shared" si="0"/>
        <v>0</v>
      </c>
      <c r="V16" s="52">
        <f t="shared" si="0"/>
        <v>0</v>
      </c>
      <c r="W16" s="36">
        <v>41820</v>
      </c>
    </row>
    <row r="17" spans="2:23" s="7" customFormat="1" ht="16.5" thickBot="1">
      <c r="B17" s="39"/>
      <c r="C17" s="40"/>
      <c r="D17" s="39" t="s">
        <v>58</v>
      </c>
      <c r="E17" s="39"/>
      <c r="F17" s="39"/>
      <c r="G17" s="38"/>
      <c r="H17" s="38"/>
      <c r="I17" s="53">
        <f t="shared" ref="I17:U17" si="1">SUM(I3:I16)</f>
        <v>1101</v>
      </c>
      <c r="J17" s="53">
        <f t="shared" si="1"/>
        <v>98</v>
      </c>
      <c r="K17" s="53">
        <f t="shared" si="1"/>
        <v>71</v>
      </c>
      <c r="L17" s="53">
        <f t="shared" si="1"/>
        <v>51</v>
      </c>
      <c r="M17" s="53">
        <f t="shared" si="1"/>
        <v>28</v>
      </c>
      <c r="N17" s="54">
        <f t="shared" si="1"/>
        <v>0</v>
      </c>
      <c r="O17" s="54">
        <f t="shared" si="1"/>
        <v>1101</v>
      </c>
      <c r="P17" s="54">
        <f t="shared" si="1"/>
        <v>98</v>
      </c>
      <c r="Q17" s="54">
        <f t="shared" si="1"/>
        <v>71</v>
      </c>
      <c r="R17" s="54">
        <f t="shared" si="1"/>
        <v>51</v>
      </c>
      <c r="S17" s="54">
        <f t="shared" si="1"/>
        <v>28</v>
      </c>
      <c r="T17" s="54">
        <f t="shared" si="1"/>
        <v>0</v>
      </c>
      <c r="U17" s="52">
        <f t="shared" si="1"/>
        <v>1349</v>
      </c>
      <c r="V17" s="52">
        <f>SUM(I17:N17)</f>
        <v>1349</v>
      </c>
      <c r="W17" s="36"/>
    </row>
    <row r="18" spans="2:23" s="7" customFormat="1" ht="6.75" customHeight="1"/>
    <row r="19" spans="2:23" s="7" customFormat="1" ht="39" customHeight="1">
      <c r="B19" s="58" t="s">
        <v>20</v>
      </c>
      <c r="C19" s="59"/>
    </row>
    <row r="20" spans="2:23" s="8" customFormat="1">
      <c r="D20" s="9"/>
      <c r="E20" s="9"/>
      <c r="W20" s="9"/>
    </row>
  </sheetData>
  <mergeCells count="11">
    <mergeCell ref="W1:W2"/>
    <mergeCell ref="I1:N1"/>
    <mergeCell ref="O1:T1"/>
    <mergeCell ref="F1:F2"/>
    <mergeCell ref="B19:C19"/>
    <mergeCell ref="U1:U2"/>
    <mergeCell ref="V1:V2"/>
    <mergeCell ref="B1:B2"/>
    <mergeCell ref="C1:C2"/>
    <mergeCell ref="D1:D2"/>
    <mergeCell ref="E1:E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Normal="100" workbookViewId="0">
      <selection activeCell="C5" sqref="C5"/>
    </sheetView>
  </sheetViews>
  <sheetFormatPr defaultColWidth="8.85546875" defaultRowHeight="15.75"/>
  <cols>
    <col min="1" max="1" width="3" style="2" customWidth="1"/>
    <col min="2" max="2" width="17.7109375" style="2" customWidth="1"/>
    <col min="3" max="3" width="28.140625" style="4" customWidth="1"/>
    <col min="4" max="4" width="8.85546875" style="4"/>
    <col min="5" max="5" width="31" style="5" customWidth="1"/>
    <col min="6" max="6" width="43.140625" style="4" customWidth="1"/>
    <col min="7" max="7" width="17.85546875" style="4" customWidth="1"/>
    <col min="8" max="8" width="20.85546875" style="4" customWidth="1"/>
    <col min="9" max="16384" width="8.85546875" style="2"/>
  </cols>
  <sheetData>
    <row r="2" spans="2:8" ht="47.25">
      <c r="B2" s="27" t="s">
        <v>22</v>
      </c>
      <c r="C2" s="16" t="s">
        <v>0</v>
      </c>
      <c r="D2" s="16" t="s">
        <v>2</v>
      </c>
      <c r="E2" s="16" t="s">
        <v>5</v>
      </c>
      <c r="F2" s="16" t="s">
        <v>4</v>
      </c>
      <c r="G2" s="16" t="s">
        <v>7</v>
      </c>
      <c r="H2" s="16" t="s">
        <v>19</v>
      </c>
    </row>
    <row r="3" spans="2:8" ht="15">
      <c r="B3" s="28"/>
      <c r="C3" s="23"/>
      <c r="D3" s="23" t="s">
        <v>21</v>
      </c>
      <c r="E3" s="23"/>
      <c r="F3" s="22"/>
      <c r="G3" s="21"/>
      <c r="H3" s="20"/>
    </row>
    <row r="4" spans="2:8" ht="30">
      <c r="C4" s="19" t="s">
        <v>37</v>
      </c>
      <c r="D4" s="19"/>
      <c r="E4" s="19"/>
      <c r="F4" s="19"/>
      <c r="G4" s="18"/>
      <c r="H4" s="14"/>
    </row>
    <row r="5" spans="2:8" ht="15">
      <c r="C5" s="19"/>
      <c r="D5" s="19"/>
      <c r="E5" s="19"/>
      <c r="F5" s="19"/>
      <c r="G5" s="18"/>
      <c r="H5" s="14"/>
    </row>
    <row r="6" spans="2:8" ht="15">
      <c r="C6" s="19"/>
      <c r="D6" s="19"/>
      <c r="E6" s="19"/>
      <c r="F6" s="19"/>
      <c r="G6" s="18"/>
      <c r="H6" s="14"/>
    </row>
    <row r="7" spans="2:8" ht="15">
      <c r="C7" s="19"/>
      <c r="D7" s="19"/>
      <c r="E7" s="19"/>
      <c r="F7" s="19"/>
      <c r="G7" s="18"/>
      <c r="H7" s="14"/>
    </row>
    <row r="8" spans="2:8" ht="15">
      <c r="C8" s="19"/>
      <c r="D8" s="19"/>
      <c r="E8" s="19"/>
      <c r="F8" s="19"/>
      <c r="G8" s="18"/>
      <c r="H8" s="14"/>
    </row>
    <row r="9" spans="2:8" ht="15">
      <c r="C9" s="19"/>
      <c r="D9" s="19"/>
      <c r="E9" s="19"/>
      <c r="F9" s="19"/>
      <c r="G9" s="18"/>
      <c r="H9" s="14"/>
    </row>
    <row r="10" spans="2:8">
      <c r="C10" s="17"/>
      <c r="D10" s="17"/>
      <c r="E10" s="13"/>
      <c r="F10" s="17"/>
      <c r="G10" s="17"/>
      <c r="H10" s="17"/>
    </row>
    <row r="11" spans="2:8">
      <c r="C11" s="17"/>
      <c r="D11" s="17"/>
      <c r="E11" s="13"/>
      <c r="F11" s="17"/>
      <c r="G11" s="17"/>
      <c r="H11" s="17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"/>
  <sheetViews>
    <sheetView tabSelected="1" zoomScale="75" zoomScaleNormal="100" workbookViewId="0">
      <selection activeCell="F21" sqref="F21"/>
    </sheetView>
  </sheetViews>
  <sheetFormatPr defaultColWidth="36" defaultRowHeight="15.75"/>
  <cols>
    <col min="1" max="1" width="4.28515625" style="4" customWidth="1"/>
    <col min="2" max="2" width="14.85546875" style="4" customWidth="1"/>
    <col min="3" max="3" width="25.85546875" style="4" customWidth="1"/>
    <col min="4" max="4" width="36" style="4"/>
    <col min="5" max="5" width="31" style="5" customWidth="1"/>
    <col min="6" max="6" width="43.140625" style="4" customWidth="1"/>
    <col min="7" max="7" width="17.85546875" style="4" customWidth="1"/>
    <col min="8" max="8" width="20.85546875" style="4" customWidth="1"/>
    <col min="9" max="16384" width="36" style="4"/>
  </cols>
  <sheetData>
    <row r="2" spans="2:8" s="3" customFormat="1"/>
    <row r="3" spans="2:8" ht="31.5">
      <c r="B3" s="27" t="s">
        <v>22</v>
      </c>
      <c r="C3" s="16" t="s">
        <v>0</v>
      </c>
      <c r="D3" s="16" t="s">
        <v>2</v>
      </c>
      <c r="E3" s="16" t="s">
        <v>5</v>
      </c>
      <c r="F3" s="16" t="s">
        <v>4</v>
      </c>
      <c r="G3" s="16" t="s">
        <v>7</v>
      </c>
      <c r="H3" s="16" t="s">
        <v>19</v>
      </c>
    </row>
    <row r="4" spans="2:8" ht="75">
      <c r="B4" s="29" t="s">
        <v>25</v>
      </c>
      <c r="C4" s="24" t="s">
        <v>23</v>
      </c>
      <c r="D4" s="24" t="s">
        <v>38</v>
      </c>
      <c r="E4" s="24" t="s">
        <v>27</v>
      </c>
      <c r="F4" s="30" t="s">
        <v>39</v>
      </c>
      <c r="G4" s="37">
        <v>0.30070000000000002</v>
      </c>
      <c r="H4" s="26">
        <v>41738</v>
      </c>
    </row>
    <row r="5" spans="2:8" ht="60">
      <c r="B5" s="29" t="s">
        <v>26</v>
      </c>
      <c r="C5" s="24" t="s">
        <v>23</v>
      </c>
      <c r="D5" s="24" t="s">
        <v>40</v>
      </c>
      <c r="E5" s="24" t="s">
        <v>41</v>
      </c>
      <c r="F5" s="30" t="s">
        <v>28</v>
      </c>
      <c r="G5" s="37">
        <v>0.82125499999999996</v>
      </c>
      <c r="H5" s="26">
        <v>41765</v>
      </c>
    </row>
    <row r="6" spans="2:8">
      <c r="B6" s="29"/>
      <c r="C6" s="24"/>
      <c r="D6" s="24"/>
      <c r="E6" s="24"/>
      <c r="F6" s="30"/>
      <c r="G6" s="25"/>
      <c r="H6" s="26"/>
    </row>
    <row r="7" spans="2:8">
      <c r="E7" s="4"/>
    </row>
    <row r="8" spans="2:8">
      <c r="E8" s="4"/>
      <c r="F8" s="4" t="s">
        <v>58</v>
      </c>
      <c r="G8" s="43">
        <f>SUM(G4:G7)</f>
        <v>1.121955</v>
      </c>
    </row>
    <row r="9" spans="2:8">
      <c r="E9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51EE7ED5-7216-4B19-9DAD-1FC5A18BC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ATribe</cp:lastModifiedBy>
  <cp:lastPrinted>2012-12-18T12:29:23Z</cp:lastPrinted>
  <dcterms:created xsi:type="dcterms:W3CDTF">2010-12-07T16:43:44Z</dcterms:created>
  <dcterms:modified xsi:type="dcterms:W3CDTF">2014-09-11T10:37:22Z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