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2'!$A$4:$H$11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7" i="1"/>
  <c r="O15" i="1"/>
  <c r="O13" i="1"/>
  <c r="O11" i="1"/>
  <c r="O9" i="1"/>
  <c r="E12" i="3"/>
  <c r="D12" i="3"/>
  <c r="E8" i="3"/>
  <c r="D8" i="3"/>
  <c r="O41" i="1" l="1"/>
  <c r="O23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1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1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16"/>
  </connection>
</connections>
</file>

<file path=xl/sharedStrings.xml><?xml version="1.0" encoding="utf-8"?>
<sst xmlns="http://schemas.openxmlformats.org/spreadsheetml/2006/main" count="222" uniqueCount="184">
  <si>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</si>
  <si>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</si>
  <si>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</si>
  <si>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</si>
  <si>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</si>
  <si>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</si>
  <si>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</si>
  <si>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</si>
  <si>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</si>
  <si>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York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</si>
  <si>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</si>
  <si>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</si>
  <si>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</si>
  <si>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</si>
  <si>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</si>
  <si>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</si>
  <si>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</si>
  <si>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</si>
  <si>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</si>
  <si>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</si>
  <si>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</si>
  <si>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</si>
  <si>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</si>
  <si>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</si>
  <si>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</si>
  <si>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</si>
  <si>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</si>
  <si>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</si>
  <si>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</si>
  <si>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</si>
  <si>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</si>
  <si>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</si>
  <si>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</si>
  <si>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</si>
  <si>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</si>
  <si>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</si>
  <si>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</si>
  <si>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</si>
  <si>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</si>
  <si>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</si>
  <si>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</si>
  <si>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</si>
  <si>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</si>
  <si>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</si>
  <si>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</si>
  <si>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</si>
  <si>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</si>
  <si>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</si>
  <si>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</si>
  <si>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</si>
  <si>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</si>
  <si>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</si>
  <si>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</si>
  <si>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</si>
  <si>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</si>
  <si>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</si>
  <si>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</si>
  <si>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</si>
  <si>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</si>
  <si>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</si>
  <si>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</si>
  <si>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</si>
  <si>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</si>
  <si>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</si>
  <si>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</si>
  <si>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</si>
  <si>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</si>
  <si>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</si>
  <si>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</si>
  <si>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</si>
  <si>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</si>
  <si>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</si>
  <si>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</si>
  <si>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</si>
  <si>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</si>
  <si>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</si>
  <si>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</si>
  <si>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</si>
  <si>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</si>
  <si>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</si>
  <si>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</si>
  <si>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</si>
  <si>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</si>
  <si>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</si>
  <si>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</si>
  <si>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</si>
  <si>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</si>
  <si>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</si>
  <si>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</si>
  <si>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</si>
  <si>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</si>
  <si>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</si>
  <si>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</si>
  <si>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</si>
  <si>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</si>
  <si>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</si>
  <si>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</si>
  <si>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</si>
  <si>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</si>
  <si>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</si>
  <si>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</si>
  <si>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</si>
  <si>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</si>
  <si>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</si>
  <si>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</si>
  <si>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</si>
  <si>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</si>
  <si>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</si>
  <si>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</si>
  <si>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</si>
  <si>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</si>
  <si>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</si>
  <si>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</si>
  <si>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</si>
  <si>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</si>
  <si>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</si>
  <si>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</si>
  <si>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Danesgate Community</t>
  </si>
  <si>
    <t/>
  </si>
  <si>
    <t>Applefields School</t>
  </si>
  <si>
    <t>Hob Moor Oaks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</si>
  <si>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</si>
  <si>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</si>
  <si>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</si>
  <si>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</si>
  <si>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</si>
  <si>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</si>
  <si>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</si>
  <si>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</si>
  <si>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</si>
  <si>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</si>
  <si>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</si>
  <si>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 Sum</t>
  </si>
  <si>
    <t>LumpSum</t>
  </si>
  <si>
    <t>Transitional Protection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</si>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</sst>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816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171</v>
      </c>
      <c r="F5" s="31"/>
      <c r="G5" s="237"/>
      <c r="H5" s="32"/>
      <c r="I5" s="18" t="s">
        <v>175</v>
      </c>
      <c r="J5" s="31"/>
      <c r="K5" s="32"/>
      <c r="L5" s="18" t="s">
        <v>176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179</v>
      </c>
      <c r="C6" s="33" t="s">
        <v>0</v>
      </c>
      <c r="D6" s="23" t="s">
        <v>172</v>
      </c>
      <c r="E6" s="23" t="s">
        <v>173</v>
      </c>
      <c r="F6" s="23" t="s">
        <v>174</v>
      </c>
      <c r="G6" s="146" t="s">
        <v>121</v>
      </c>
      <c r="H6" s="23" t="s">
        <v>172</v>
      </c>
      <c r="I6" s="23" t="s">
        <v>173</v>
      </c>
      <c r="J6" s="162" t="s">
        <v>174</v>
      </c>
      <c r="K6" s="23" t="s">
        <v>172</v>
      </c>
      <c r="L6" s="23" t="s">
        <v>173</v>
      </c>
      <c r="M6" s="23" t="s">
        <v>174</v>
      </c>
      <c r="N6" s="190" t="s">
        <v>177</v>
      </c>
      <c r="O6" s="207" t="s">
        <v>178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3.38</v>
      </c>
      <c r="E8" s="77">
        <v>3.39</v>
      </c>
      <c r="F8" s="78">
        <v>3.39</v>
      </c>
      <c r="G8" s="148" t="s">
        <v>124</v>
      </c>
      <c r="H8" s="113">
        <v>996559</v>
      </c>
      <c r="I8" s="113">
        <v>54245</v>
      </c>
      <c r="J8" s="164">
        <v>455746.7</v>
      </c>
      <c r="K8" s="78">
        <v>3368369.42</v>
      </c>
      <c r="L8" s="78">
        <v>183890.55</v>
      </c>
      <c r="M8" s="78">
        <v>1544981.31</v>
      </c>
      <c r="N8" s="192">
        <v>5097241.28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SUM(N8:N9)/5422148</f>
        <v>0.94007785844281644</v>
      </c>
      <c r="P9" s="237"/>
    </row>
    <row r="10" spans="1:42" x14ac:dyDescent="0.25">
      <c r="A10" s="233"/>
      <c r="B10" s="41" t="s">
        <v>125</v>
      </c>
      <c r="C10" s="41" t="s">
        <v>126</v>
      </c>
      <c r="D10" s="81">
        <v>0.4</v>
      </c>
      <c r="E10" s="81">
        <v>0.4</v>
      </c>
      <c r="F10" s="82">
        <v>0.4</v>
      </c>
      <c r="G10" s="150" t="s">
        <v>124</v>
      </c>
      <c r="H10" s="115">
        <v>117528</v>
      </c>
      <c r="I10" s="115">
        <v>6346</v>
      </c>
      <c r="J10" s="166">
        <v>182653.3</v>
      </c>
      <c r="K10" s="82">
        <v>47011.199999999997</v>
      </c>
      <c r="L10" s="82">
        <v>2538.4</v>
      </c>
      <c r="M10" s="82">
        <v>73061.320000000007</v>
      </c>
      <c r="N10" s="194">
        <v>122610.92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SUM(N10:N11)/5422148</f>
        <v>2.2612979210453125E-2</v>
      </c>
      <c r="P11" s="237"/>
    </row>
    <row r="12" spans="1:42" x14ac:dyDescent="0.25">
      <c r="A12" s="233"/>
      <c r="B12" s="43" t="s">
        <v>127</v>
      </c>
      <c r="C12" s="43" t="s">
        <v>128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SUM(N12:N13)/5422148</f>
        <v>0</v>
      </c>
      <c r="P13" s="237"/>
    </row>
    <row r="14" spans="1:42" x14ac:dyDescent="0.25">
      <c r="A14" s="233"/>
      <c r="B14" s="44" t="s">
        <v>129</v>
      </c>
      <c r="C14" s="44" t="s">
        <v>128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SUM(N14:N15)/5422148</f>
        <v>0</v>
      </c>
      <c r="P15" s="237"/>
    </row>
    <row r="16" spans="1:42" x14ac:dyDescent="0.25">
      <c r="A16" s="233"/>
      <c r="B16" s="45" t="s">
        <v>130</v>
      </c>
      <c r="C16" s="45" t="s">
        <v>128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SUM(N16:N17)/5422148</f>
        <v>0</v>
      </c>
      <c r="P17" s="237"/>
    </row>
    <row r="18" spans="1:20" x14ac:dyDescent="0.25">
      <c r="A18" s="233"/>
      <c r="B18" s="47" t="s">
        <v>131</v>
      </c>
      <c r="C18" s="47" t="s">
        <v>132</v>
      </c>
      <c r="D18" s="91"/>
      <c r="E18" s="91">
        <v>135568</v>
      </c>
      <c r="F18" s="92"/>
      <c r="G18" s="155" t="s">
        <v>133</v>
      </c>
      <c r="H18" s="120"/>
      <c r="I18" s="120">
        <v>1</v>
      </c>
      <c r="J18" s="171"/>
      <c r="K18" s="92"/>
      <c r="L18" s="92">
        <v>135568</v>
      </c>
      <c r="M18" s="92"/>
      <c r="N18" s="199">
        <v>135568</v>
      </c>
      <c r="O18" s="216"/>
      <c r="P18" s="237"/>
    </row>
    <row r="19" spans="1:20" x14ac:dyDescent="0.25">
      <c r="A19" s="233"/>
      <c r="B19" s="42"/>
      <c r="C19" s="47" t="s">
        <v>134</v>
      </c>
      <c r="D19" s="91"/>
      <c r="E19" s="91">
        <v>66728</v>
      </c>
      <c r="F19" s="92"/>
      <c r="G19" s="155" t="s">
        <v>133</v>
      </c>
      <c r="H19" s="120"/>
      <c r="I19" s="120">
        <v>1</v>
      </c>
      <c r="J19" s="171"/>
      <c r="K19" s="92"/>
      <c r="L19" s="92">
        <v>66728</v>
      </c>
      <c r="M19" s="92"/>
      <c r="N19" s="199">
        <v>66728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SUM(N18:N20)/5422148</f>
        <v>3.7309199232481299E-2</v>
      </c>
      <c r="P20" s="237"/>
    </row>
    <row r="21" spans="1:20" x14ac:dyDescent="0.25">
      <c r="A21" s="233"/>
      <c r="B21" s="49" t="s">
        <v>135</v>
      </c>
      <c r="C21" s="49" t="s">
        <v>128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SUM(N21:N22)/5422148</f>
        <v>0</v>
      </c>
      <c r="P22" s="237"/>
    </row>
    <row r="23" spans="1:20" x14ac:dyDescent="0.25">
      <c r="A23" s="233"/>
      <c r="B23" s="51" t="s">
        <v>136</v>
      </c>
      <c r="C23" s="51"/>
      <c r="D23" s="99"/>
      <c r="E23" s="99"/>
      <c r="F23" s="100"/>
      <c r="G23" s="159"/>
      <c r="H23" s="124"/>
      <c r="I23" s="124"/>
      <c r="J23" s="175"/>
      <c r="K23" s="100">
        <v>3415380.62</v>
      </c>
      <c r="L23" s="100">
        <v>388724.95</v>
      </c>
      <c r="M23" s="100">
        <v>1618042.63</v>
      </c>
      <c r="N23" s="203">
        <v>5422148.2000000002</v>
      </c>
      <c r="O23" s="220">
        <f>SUM(O8:O22)</f>
        <v>1.0000000368857509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171</v>
      </c>
      <c r="F25" s="137"/>
      <c r="G25" s="244"/>
      <c r="H25" s="138"/>
      <c r="I25" s="138" t="s">
        <v>175</v>
      </c>
      <c r="J25" s="177"/>
      <c r="K25" s="137"/>
      <c r="L25" s="137" t="s">
        <v>176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179</v>
      </c>
      <c r="C26" s="22" t="s">
        <v>0</v>
      </c>
      <c r="D26" s="101" t="s">
        <v>172</v>
      </c>
      <c r="E26" s="101" t="s">
        <v>173</v>
      </c>
      <c r="F26" s="101" t="s">
        <v>174</v>
      </c>
      <c r="G26" s="147"/>
      <c r="H26" s="125" t="s">
        <v>172</v>
      </c>
      <c r="I26" s="125" t="s">
        <v>173</v>
      </c>
      <c r="J26" s="178" t="s">
        <v>174</v>
      </c>
      <c r="K26" s="101" t="s">
        <v>172</v>
      </c>
      <c r="L26" s="101" t="s">
        <v>173</v>
      </c>
      <c r="M26" s="101" t="s">
        <v>174</v>
      </c>
      <c r="N26" s="205" t="s">
        <v>177</v>
      </c>
      <c r="O26" s="207" t="s">
        <v>178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137</v>
      </c>
      <c r="C27" s="53" t="s">
        <v>128</v>
      </c>
      <c r="D27" s="102"/>
      <c r="E27" s="102"/>
      <c r="F27" s="103"/>
      <c r="G27" s="161"/>
      <c r="H27" s="126"/>
      <c r="I27" s="126"/>
      <c r="J27" s="179"/>
      <c r="K27" s="103"/>
      <c r="L27" s="103"/>
      <c r="M27" s="103"/>
      <c r="N27" s="206"/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138</v>
      </c>
      <c r="C29" s="43" t="s">
        <v>128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139</v>
      </c>
      <c r="C31" s="47" t="s">
        <v>128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140</v>
      </c>
      <c r="C33" s="54"/>
      <c r="D33" s="104"/>
      <c r="E33" s="104"/>
      <c r="F33" s="104"/>
      <c r="G33" s="55"/>
      <c r="H33" s="124"/>
      <c r="I33" s="124"/>
      <c r="J33" s="124"/>
      <c r="K33" s="182"/>
      <c r="L33" s="100"/>
      <c r="M33" s="100"/>
      <c r="N33" s="100"/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180</v>
      </c>
      <c r="C36" s="60"/>
      <c r="D36" s="105"/>
      <c r="E36" s="105" t="s">
        <v>181</v>
      </c>
      <c r="F36" s="106"/>
      <c r="G36" s="61"/>
      <c r="H36" s="127"/>
      <c r="I36" s="127"/>
      <c r="J36" s="127"/>
      <c r="K36" s="185"/>
      <c r="L36" s="106" t="s">
        <v>182</v>
      </c>
      <c r="M36" s="106"/>
      <c r="N36" s="106"/>
      <c r="O36" s="226" t="s">
        <v>178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141</v>
      </c>
      <c r="C37" s="63" t="s">
        <v>128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SUM(N37:N38)/5422148</f>
        <v>0</v>
      </c>
      <c r="P38" s="237"/>
    </row>
    <row r="39" spans="1:20" ht="20.399999999999999" x14ac:dyDescent="0.25">
      <c r="A39" s="233"/>
      <c r="B39" s="66" t="s">
        <v>142</v>
      </c>
      <c r="C39" s="67" t="s">
        <v>128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/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SUM(N39:N40)/5422148</f>
        <v>0</v>
      </c>
      <c r="P40" s="237"/>
    </row>
    <row r="41" spans="1:20" x14ac:dyDescent="0.25">
      <c r="A41" s="233"/>
      <c r="B41" s="54" t="s">
        <v>143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/>
      <c r="O41" s="220">
        <f>SUM(O37:O40)</f>
        <v>0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183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144</v>
      </c>
    </row>
    <row r="2" spans="1:9" ht="15.6" x14ac:dyDescent="0.3">
      <c r="A2" s="3" t="s">
        <v>145</v>
      </c>
      <c r="E2" s="3" t="s">
        <v>146</v>
      </c>
    </row>
    <row r="4" spans="1:9" ht="15.6" x14ac:dyDescent="0.3">
      <c r="A4" s="4" t="s">
        <v>147</v>
      </c>
      <c r="B4" s="5" t="s">
        <v>9</v>
      </c>
      <c r="C4" s="5">
        <v>816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5482170</v>
      </c>
      <c r="C10">
        <v>46196480</v>
      </c>
      <c r="D10">
        <v>45144250</v>
      </c>
      <c r="E10">
        <v>3452000</v>
      </c>
      <c r="G10">
        <v>100274900</v>
      </c>
      <c r="I10">
        <v>100274900</v>
      </c>
    </row>
    <row r="12" spans="1:9" x14ac:dyDescent="0.25">
      <c r="A12" s="1" t="s">
        <v>149</v>
      </c>
    </row>
    <row r="14" spans="1:9" x14ac:dyDescent="0.25">
      <c r="A14" t="s">
        <v>11</v>
      </c>
      <c r="C14">
        <v>50850</v>
      </c>
      <c r="D14">
        <v>380190</v>
      </c>
      <c r="G14">
        <v>431040</v>
      </c>
      <c r="H14">
        <v>431040</v>
      </c>
      <c r="I14">
        <v>0</v>
      </c>
    </row>
    <row r="15" spans="1:9" x14ac:dyDescent="0.25">
      <c r="A15" t="s">
        <v>12</v>
      </c>
      <c r="C15">
        <v>197970</v>
      </c>
      <c r="D15">
        <v>113890</v>
      </c>
      <c r="G15">
        <v>311860</v>
      </c>
      <c r="H15">
        <v>311860</v>
      </c>
      <c r="I15">
        <v>0</v>
      </c>
    </row>
    <row r="16" spans="1:9" x14ac:dyDescent="0.25">
      <c r="A16" t="s">
        <v>13</v>
      </c>
      <c r="C16">
        <v>243340</v>
      </c>
      <c r="D16">
        <v>216580</v>
      </c>
      <c r="G16">
        <v>459920</v>
      </c>
      <c r="H16">
        <v>459920</v>
      </c>
      <c r="I16">
        <v>0</v>
      </c>
    </row>
    <row r="17" spans="1:9" x14ac:dyDescent="0.25">
      <c r="A17" t="s">
        <v>14</v>
      </c>
      <c r="C17">
        <v>36530</v>
      </c>
      <c r="D17">
        <v>37300</v>
      </c>
      <c r="G17">
        <v>73830</v>
      </c>
      <c r="H17">
        <v>73830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46240</v>
      </c>
      <c r="D21">
        <v>47420</v>
      </c>
      <c r="G21">
        <v>93660</v>
      </c>
      <c r="H21">
        <v>93660</v>
      </c>
      <c r="I21">
        <v>0</v>
      </c>
    </row>
    <row r="23" spans="1:9" x14ac:dyDescent="0.25">
      <c r="A23" s="1" t="s">
        <v>150</v>
      </c>
    </row>
    <row r="25" spans="1:9" x14ac:dyDescent="0.25">
      <c r="A25" t="s">
        <v>19</v>
      </c>
      <c r="B25">
        <v>25000</v>
      </c>
      <c r="C25">
        <v>555720</v>
      </c>
      <c r="D25">
        <v>468350</v>
      </c>
      <c r="E25">
        <v>3277440</v>
      </c>
      <c r="F25">
        <v>0</v>
      </c>
      <c r="G25">
        <v>4326510</v>
      </c>
      <c r="H25">
        <v>0</v>
      </c>
      <c r="I25">
        <v>4326510</v>
      </c>
    </row>
    <row r="26" spans="1:9" x14ac:dyDescent="0.25">
      <c r="A26" t="s">
        <v>20</v>
      </c>
      <c r="B26">
        <v>0</v>
      </c>
      <c r="C26">
        <v>0</v>
      </c>
      <c r="D26">
        <v>231200</v>
      </c>
      <c r="E26">
        <v>0</v>
      </c>
      <c r="F26">
        <v>136670</v>
      </c>
      <c r="G26">
        <v>367870</v>
      </c>
      <c r="H26">
        <v>0</v>
      </c>
      <c r="I26">
        <v>367870</v>
      </c>
    </row>
    <row r="27" spans="1:9" x14ac:dyDescent="0.25">
      <c r="A27" t="s">
        <v>21</v>
      </c>
      <c r="B27">
        <v>25000</v>
      </c>
      <c r="C27">
        <v>0</v>
      </c>
      <c r="D27">
        <v>0</v>
      </c>
      <c r="E27">
        <v>1784400</v>
      </c>
      <c r="F27">
        <v>200000</v>
      </c>
      <c r="G27">
        <v>2009400</v>
      </c>
      <c r="H27">
        <v>0</v>
      </c>
      <c r="I27">
        <v>2009400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446390</v>
      </c>
      <c r="C29">
        <v>750706</v>
      </c>
      <c r="D29">
        <v>561159</v>
      </c>
      <c r="E29">
        <v>22035</v>
      </c>
      <c r="F29">
        <v>0</v>
      </c>
      <c r="G29">
        <v>1780290</v>
      </c>
      <c r="H29">
        <v>0</v>
      </c>
      <c r="I29">
        <v>1780290</v>
      </c>
    </row>
    <row r="30" spans="1:9" x14ac:dyDescent="0.25">
      <c r="A30" t="s">
        <v>24</v>
      </c>
      <c r="B30">
        <v>0</v>
      </c>
      <c r="C30">
        <v>176048</v>
      </c>
      <c r="D30">
        <v>133973</v>
      </c>
      <c r="E30">
        <v>76449</v>
      </c>
      <c r="F30">
        <v>0</v>
      </c>
      <c r="G30">
        <v>386470</v>
      </c>
      <c r="H30">
        <v>0</v>
      </c>
      <c r="I30">
        <v>386470</v>
      </c>
    </row>
    <row r="31" spans="1:9" x14ac:dyDescent="0.25">
      <c r="A31" t="s">
        <v>25</v>
      </c>
      <c r="E31">
        <v>117870</v>
      </c>
      <c r="G31">
        <v>117870</v>
      </c>
      <c r="H31">
        <v>0</v>
      </c>
      <c r="I31">
        <v>117870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151</v>
      </c>
    </row>
    <row r="38" spans="1:9" x14ac:dyDescent="0.25">
      <c r="A38" t="s">
        <v>29</v>
      </c>
      <c r="B38">
        <v>1401960</v>
      </c>
      <c r="G38">
        <v>1401960</v>
      </c>
      <c r="H38">
        <v>0</v>
      </c>
      <c r="I38">
        <v>1401960</v>
      </c>
    </row>
    <row r="40" spans="1:9" x14ac:dyDescent="0.25">
      <c r="A40" s="1" t="s">
        <v>152</v>
      </c>
    </row>
    <row r="42" spans="1:9" x14ac:dyDescent="0.25">
      <c r="A42" t="s">
        <v>30</v>
      </c>
      <c r="B42">
        <v>44259</v>
      </c>
      <c r="C42">
        <v>1104207</v>
      </c>
      <c r="D42">
        <v>786796</v>
      </c>
      <c r="E42">
        <v>30738</v>
      </c>
      <c r="G42">
        <v>1966000</v>
      </c>
      <c r="H42">
        <v>0</v>
      </c>
      <c r="I42">
        <v>1966000</v>
      </c>
    </row>
    <row r="43" spans="1:9" x14ac:dyDescent="0.25">
      <c r="A43" t="s">
        <v>31</v>
      </c>
      <c r="B43">
        <v>4137</v>
      </c>
      <c r="C43">
        <v>97888</v>
      </c>
      <c r="D43">
        <v>73172</v>
      </c>
      <c r="E43">
        <v>2873</v>
      </c>
      <c r="G43">
        <v>178070</v>
      </c>
      <c r="H43">
        <v>0</v>
      </c>
      <c r="I43">
        <v>178070</v>
      </c>
    </row>
    <row r="44" spans="1:9" x14ac:dyDescent="0.25">
      <c r="A44" t="s">
        <v>32</v>
      </c>
      <c r="B44">
        <v>2707</v>
      </c>
      <c r="C44">
        <v>21838</v>
      </c>
      <c r="D44">
        <v>16324</v>
      </c>
      <c r="E44">
        <v>641</v>
      </c>
      <c r="G44">
        <v>41510</v>
      </c>
      <c r="H44">
        <v>0</v>
      </c>
      <c r="I44">
        <v>41510</v>
      </c>
    </row>
    <row r="45" spans="1:9" x14ac:dyDescent="0.25">
      <c r="A45" t="s">
        <v>33</v>
      </c>
      <c r="B45">
        <v>8894</v>
      </c>
      <c r="C45">
        <v>210447</v>
      </c>
      <c r="D45">
        <v>157311</v>
      </c>
      <c r="E45">
        <v>6178</v>
      </c>
      <c r="G45">
        <v>382830</v>
      </c>
      <c r="H45">
        <v>0</v>
      </c>
      <c r="I45">
        <v>382830</v>
      </c>
    </row>
    <row r="46" spans="1:9" x14ac:dyDescent="0.25">
      <c r="A46" t="s">
        <v>34</v>
      </c>
      <c r="B46">
        <v>2904</v>
      </c>
      <c r="C46">
        <v>68714</v>
      </c>
      <c r="D46">
        <v>51365</v>
      </c>
      <c r="E46">
        <v>2017</v>
      </c>
      <c r="G46">
        <v>125000</v>
      </c>
      <c r="H46">
        <v>0</v>
      </c>
      <c r="I46">
        <v>125000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82000</v>
      </c>
      <c r="D48">
        <v>523000</v>
      </c>
      <c r="E48">
        <v>0</v>
      </c>
      <c r="G48">
        <v>605000</v>
      </c>
      <c r="H48">
        <v>0</v>
      </c>
      <c r="I48">
        <v>605000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672970</v>
      </c>
      <c r="D51">
        <v>222710</v>
      </c>
      <c r="E51">
        <v>0</v>
      </c>
      <c r="G51">
        <v>895680</v>
      </c>
      <c r="H51">
        <v>0</v>
      </c>
      <c r="I51">
        <v>895680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400000</v>
      </c>
      <c r="F52">
        <v>0</v>
      </c>
      <c r="G52">
        <v>400000</v>
      </c>
      <c r="H52">
        <v>0</v>
      </c>
      <c r="I52">
        <v>400000</v>
      </c>
    </row>
    <row r="53" spans="1:9" x14ac:dyDescent="0.25">
      <c r="A53" t="s">
        <v>41</v>
      </c>
      <c r="B53">
        <v>861</v>
      </c>
      <c r="C53">
        <v>20353</v>
      </c>
      <c r="D53">
        <v>18759</v>
      </c>
      <c r="E53">
        <v>597</v>
      </c>
      <c r="F53">
        <v>0</v>
      </c>
      <c r="G53">
        <v>40570</v>
      </c>
      <c r="H53">
        <v>0</v>
      </c>
      <c r="I53">
        <v>40570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7444282</v>
      </c>
      <c r="C55">
        <v>50532301</v>
      </c>
      <c r="D55">
        <v>49183749</v>
      </c>
      <c r="E55">
        <v>9173238</v>
      </c>
      <c r="F55">
        <v>336670</v>
      </c>
      <c r="G55">
        <v>116670240</v>
      </c>
      <c r="H55">
        <v>1370310</v>
      </c>
      <c r="I55">
        <v>115299930</v>
      </c>
    </row>
    <row r="57" spans="1:9" x14ac:dyDescent="0.25">
      <c r="A57" s="1" t="s">
        <v>153</v>
      </c>
    </row>
    <row r="59" spans="1:9" x14ac:dyDescent="0.25">
      <c r="A59" t="s">
        <v>44</v>
      </c>
      <c r="G59">
        <v>109725770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5174160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114899930</v>
      </c>
    </row>
    <row r="64" spans="1:9" x14ac:dyDescent="0.25">
      <c r="A64" t="s">
        <v>49</v>
      </c>
      <c r="G64">
        <v>-8050000</v>
      </c>
    </row>
    <row r="66" spans="1:9" x14ac:dyDescent="0.25">
      <c r="A66" s="1" t="s">
        <v>154</v>
      </c>
    </row>
    <row r="68" spans="1:9" x14ac:dyDescent="0.25">
      <c r="A68" t="s">
        <v>50</v>
      </c>
      <c r="G68">
        <v>54450</v>
      </c>
      <c r="H68">
        <v>0</v>
      </c>
      <c r="I68">
        <v>54450</v>
      </c>
    </row>
    <row r="69" spans="1:9" x14ac:dyDescent="0.25">
      <c r="A69" t="s">
        <v>51</v>
      </c>
      <c r="G69">
        <v>914100</v>
      </c>
      <c r="H69">
        <v>74190</v>
      </c>
      <c r="I69">
        <v>839910</v>
      </c>
    </row>
    <row r="70" spans="1:9" x14ac:dyDescent="0.25">
      <c r="A70" t="s">
        <v>52</v>
      </c>
      <c r="G70">
        <v>306120</v>
      </c>
      <c r="H70">
        <v>0</v>
      </c>
      <c r="I70">
        <v>306120</v>
      </c>
    </row>
    <row r="71" spans="1:9" x14ac:dyDescent="0.25">
      <c r="A71" t="s">
        <v>53</v>
      </c>
      <c r="G71">
        <v>509010</v>
      </c>
      <c r="H71">
        <v>0</v>
      </c>
      <c r="I71">
        <v>509010</v>
      </c>
    </row>
    <row r="72" spans="1:9" x14ac:dyDescent="0.25">
      <c r="A72" t="s">
        <v>54</v>
      </c>
      <c r="G72">
        <v>119260</v>
      </c>
      <c r="H72">
        <v>15910</v>
      </c>
      <c r="I72">
        <v>103350</v>
      </c>
    </row>
    <row r="73" spans="1:9" x14ac:dyDescent="0.25">
      <c r="A73" t="s">
        <v>55</v>
      </c>
      <c r="G73">
        <v>1294960</v>
      </c>
      <c r="H73">
        <v>165980</v>
      </c>
      <c r="I73">
        <v>1128980</v>
      </c>
    </row>
    <row r="74" spans="1:9" x14ac:dyDescent="0.25">
      <c r="A74" t="s">
        <v>56</v>
      </c>
      <c r="G74">
        <v>90000</v>
      </c>
      <c r="H74">
        <v>0</v>
      </c>
      <c r="I74">
        <v>90000</v>
      </c>
    </row>
    <row r="75" spans="1:9" x14ac:dyDescent="0.25">
      <c r="A75" t="s">
        <v>57</v>
      </c>
      <c r="G75">
        <v>37500</v>
      </c>
      <c r="H75">
        <v>0</v>
      </c>
      <c r="I75">
        <v>37500</v>
      </c>
    </row>
    <row r="77" spans="1:9" x14ac:dyDescent="0.25">
      <c r="A77" t="s">
        <v>58</v>
      </c>
      <c r="G77">
        <v>457000</v>
      </c>
      <c r="H77">
        <v>0</v>
      </c>
      <c r="I77">
        <v>457000</v>
      </c>
    </row>
    <row r="78" spans="1:9" x14ac:dyDescent="0.25">
      <c r="A78" t="s">
        <v>59</v>
      </c>
      <c r="G78">
        <v>52500</v>
      </c>
      <c r="H78">
        <v>0</v>
      </c>
      <c r="I78">
        <v>52500</v>
      </c>
    </row>
    <row r="79" spans="1:9" x14ac:dyDescent="0.25">
      <c r="A79" t="s">
        <v>60</v>
      </c>
      <c r="G79">
        <v>58720</v>
      </c>
      <c r="H79">
        <v>0</v>
      </c>
      <c r="I79">
        <v>58720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857040</v>
      </c>
      <c r="F80">
        <v>0</v>
      </c>
      <c r="G80">
        <v>857040</v>
      </c>
      <c r="H80">
        <v>0</v>
      </c>
      <c r="I80">
        <v>857040</v>
      </c>
    </row>
    <row r="81" spans="1:9" x14ac:dyDescent="0.25">
      <c r="A81" t="s">
        <v>62</v>
      </c>
      <c r="B81">
        <v>0</v>
      </c>
      <c r="C81">
        <v>560570</v>
      </c>
      <c r="D81">
        <v>1508700</v>
      </c>
      <c r="E81">
        <v>0</v>
      </c>
      <c r="F81">
        <v>0</v>
      </c>
      <c r="G81">
        <v>2069270</v>
      </c>
      <c r="H81">
        <v>0</v>
      </c>
      <c r="I81">
        <v>2069270</v>
      </c>
    </row>
    <row r="82" spans="1:9" x14ac:dyDescent="0.25">
      <c r="A82" t="s">
        <v>63</v>
      </c>
      <c r="G82">
        <v>110750</v>
      </c>
      <c r="H82">
        <v>7540</v>
      </c>
      <c r="I82">
        <v>103210</v>
      </c>
    </row>
    <row r="84" spans="1:9" x14ac:dyDescent="0.25">
      <c r="A84" t="s">
        <v>64</v>
      </c>
      <c r="D84">
        <v>50910</v>
      </c>
      <c r="E84">
        <v>5960</v>
      </c>
      <c r="G84">
        <v>56870</v>
      </c>
      <c r="H84">
        <v>45000</v>
      </c>
      <c r="I84">
        <v>11870</v>
      </c>
    </row>
    <row r="85" spans="1:9" x14ac:dyDescent="0.25">
      <c r="A85" t="s">
        <v>65</v>
      </c>
      <c r="G85">
        <v>1392710</v>
      </c>
      <c r="H85">
        <v>1354380</v>
      </c>
      <c r="I85">
        <v>38330</v>
      </c>
    </row>
    <row r="86" spans="1:9" x14ac:dyDescent="0.25">
      <c r="A86" t="s">
        <v>66</v>
      </c>
      <c r="G86">
        <v>14500</v>
      </c>
      <c r="H86">
        <v>0</v>
      </c>
      <c r="I86">
        <v>14500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64520</v>
      </c>
      <c r="H88">
        <v>0</v>
      </c>
      <c r="I88">
        <v>64520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8459280</v>
      </c>
      <c r="H90">
        <v>1663000</v>
      </c>
      <c r="I90">
        <v>6796280</v>
      </c>
    </row>
    <row r="92" spans="1:9" x14ac:dyDescent="0.25">
      <c r="A92" s="1" t="s">
        <v>155</v>
      </c>
    </row>
    <row r="95" spans="1:9" x14ac:dyDescent="0.25">
      <c r="A95" s="1" t="s">
        <v>156</v>
      </c>
    </row>
    <row r="97" spans="1:9" x14ac:dyDescent="0.25">
      <c r="A97" t="s">
        <v>71</v>
      </c>
      <c r="G97">
        <v>1933680</v>
      </c>
      <c r="H97">
        <v>0</v>
      </c>
      <c r="I97">
        <v>1933680</v>
      </c>
    </row>
    <row r="98" spans="1:9" x14ac:dyDescent="0.25">
      <c r="A98" t="s">
        <v>72</v>
      </c>
      <c r="G98">
        <v>41980</v>
      </c>
      <c r="H98">
        <v>0</v>
      </c>
      <c r="I98">
        <v>41980</v>
      </c>
    </row>
    <row r="99" spans="1:9" x14ac:dyDescent="0.25">
      <c r="A99" t="s">
        <v>73</v>
      </c>
      <c r="G99">
        <v>98650</v>
      </c>
      <c r="H99">
        <v>0</v>
      </c>
      <c r="I99">
        <v>98650</v>
      </c>
    </row>
    <row r="100" spans="1:9" x14ac:dyDescent="0.25">
      <c r="A100" t="s">
        <v>74</v>
      </c>
      <c r="G100">
        <v>765170</v>
      </c>
      <c r="H100">
        <v>0</v>
      </c>
      <c r="I100">
        <v>765170</v>
      </c>
    </row>
    <row r="101" spans="1:9" x14ac:dyDescent="0.25">
      <c r="A101" t="s">
        <v>75</v>
      </c>
      <c r="G101">
        <v>2839480</v>
      </c>
      <c r="H101">
        <v>0</v>
      </c>
      <c r="I101">
        <v>2839480</v>
      </c>
    </row>
    <row r="103" spans="1:9" x14ac:dyDescent="0.25">
      <c r="A103" s="1" t="s">
        <v>157</v>
      </c>
    </row>
    <row r="106" spans="1:9" x14ac:dyDescent="0.25">
      <c r="A106" t="s">
        <v>76</v>
      </c>
      <c r="G106">
        <v>588840</v>
      </c>
      <c r="H106">
        <v>0</v>
      </c>
      <c r="I106">
        <v>588840</v>
      </c>
    </row>
    <row r="107" spans="1:9" x14ac:dyDescent="0.25">
      <c r="A107" t="s">
        <v>77</v>
      </c>
      <c r="G107">
        <v>3307500</v>
      </c>
      <c r="H107">
        <v>0</v>
      </c>
      <c r="I107">
        <v>3307500</v>
      </c>
    </row>
    <row r="108" spans="1:9" x14ac:dyDescent="0.25">
      <c r="A108" t="s">
        <v>78</v>
      </c>
      <c r="G108">
        <v>498420</v>
      </c>
      <c r="H108">
        <v>0</v>
      </c>
      <c r="I108">
        <v>498420</v>
      </c>
    </row>
    <row r="109" spans="1:9" x14ac:dyDescent="0.25">
      <c r="A109" t="s">
        <v>79</v>
      </c>
      <c r="G109">
        <v>194760</v>
      </c>
      <c r="H109">
        <v>0</v>
      </c>
      <c r="I109">
        <v>194760</v>
      </c>
    </row>
    <row r="110" spans="1:9" x14ac:dyDescent="0.25">
      <c r="A110" t="s">
        <v>80</v>
      </c>
      <c r="G110">
        <v>175300</v>
      </c>
      <c r="H110">
        <v>0</v>
      </c>
      <c r="I110">
        <v>175300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858800</v>
      </c>
      <c r="H111" s="8">
        <v>73220</v>
      </c>
      <c r="I111" s="8">
        <v>785580</v>
      </c>
    </row>
    <row r="112" spans="1:9" x14ac:dyDescent="0.25">
      <c r="A112" t="s">
        <v>82</v>
      </c>
      <c r="G112">
        <v>55450</v>
      </c>
      <c r="H112">
        <v>0</v>
      </c>
      <c r="I112">
        <v>55450</v>
      </c>
    </row>
    <row r="113" spans="1:9" x14ac:dyDescent="0.25">
      <c r="A113" t="s">
        <v>83</v>
      </c>
      <c r="B113">
        <v>0</v>
      </c>
      <c r="C113">
        <v>7930</v>
      </c>
      <c r="D113">
        <v>12450</v>
      </c>
      <c r="E113">
        <v>22450</v>
      </c>
      <c r="G113">
        <v>42830</v>
      </c>
      <c r="H113">
        <v>0</v>
      </c>
      <c r="I113">
        <v>42830</v>
      </c>
    </row>
    <row r="114" spans="1:9" x14ac:dyDescent="0.25">
      <c r="A114" t="s">
        <v>84</v>
      </c>
      <c r="G114">
        <v>245440</v>
      </c>
      <c r="H114">
        <v>0</v>
      </c>
      <c r="I114">
        <v>245440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7930</v>
      </c>
      <c r="D116">
        <v>12450</v>
      </c>
      <c r="E116">
        <v>22450</v>
      </c>
      <c r="G116">
        <v>5967340</v>
      </c>
      <c r="H116">
        <v>73220</v>
      </c>
      <c r="I116">
        <v>5894120</v>
      </c>
    </row>
    <row r="118" spans="1:9" x14ac:dyDescent="0.25">
      <c r="A118" s="1" t="s">
        <v>158</v>
      </c>
    </row>
    <row r="120" spans="1:9" x14ac:dyDescent="0.25">
      <c r="A120" t="s">
        <v>87</v>
      </c>
      <c r="G120">
        <v>2054820</v>
      </c>
      <c r="H120">
        <v>0</v>
      </c>
      <c r="I120">
        <v>2054820</v>
      </c>
    </row>
    <row r="122" spans="1:9" x14ac:dyDescent="0.25">
      <c r="A122" s="1" t="s">
        <v>159</v>
      </c>
    </row>
    <row r="124" spans="1:9" x14ac:dyDescent="0.25">
      <c r="A124" t="s">
        <v>88</v>
      </c>
      <c r="G124">
        <v>3637860</v>
      </c>
      <c r="H124">
        <v>59560</v>
      </c>
      <c r="I124">
        <v>3578300</v>
      </c>
    </row>
    <row r="125" spans="1:9" x14ac:dyDescent="0.25">
      <c r="A125" t="s">
        <v>89</v>
      </c>
      <c r="G125">
        <v>0</v>
      </c>
      <c r="H125">
        <v>0</v>
      </c>
      <c r="I125">
        <v>0</v>
      </c>
    </row>
    <row r="126" spans="1:9" x14ac:dyDescent="0.25">
      <c r="A126" t="s">
        <v>90</v>
      </c>
      <c r="G126">
        <v>214450</v>
      </c>
      <c r="H126">
        <v>0</v>
      </c>
      <c r="I126">
        <v>214450</v>
      </c>
    </row>
    <row r="127" spans="1:9" x14ac:dyDescent="0.25">
      <c r="A127" t="s">
        <v>91</v>
      </c>
      <c r="G127">
        <v>3852310</v>
      </c>
      <c r="H127">
        <v>59560</v>
      </c>
      <c r="I127">
        <v>3792750</v>
      </c>
    </row>
    <row r="129" spans="1:9" x14ac:dyDescent="0.25">
      <c r="A129" s="1" t="s">
        <v>160</v>
      </c>
    </row>
    <row r="131" spans="1:9" x14ac:dyDescent="0.25">
      <c r="A131" t="s">
        <v>92</v>
      </c>
      <c r="G131">
        <v>76120</v>
      </c>
      <c r="H131">
        <v>0</v>
      </c>
      <c r="I131">
        <v>76120</v>
      </c>
    </row>
    <row r="132" spans="1:9" x14ac:dyDescent="0.25">
      <c r="A132" t="s">
        <v>93</v>
      </c>
      <c r="G132">
        <v>604630</v>
      </c>
      <c r="H132">
        <v>45480</v>
      </c>
      <c r="I132">
        <v>559150</v>
      </c>
    </row>
    <row r="133" spans="1:9" x14ac:dyDescent="0.25">
      <c r="A133" t="s">
        <v>94</v>
      </c>
      <c r="G133">
        <v>366110</v>
      </c>
      <c r="H133">
        <v>0</v>
      </c>
      <c r="I133">
        <v>366110</v>
      </c>
    </row>
    <row r="134" spans="1:9" x14ac:dyDescent="0.25">
      <c r="A134" t="s">
        <v>95</v>
      </c>
      <c r="G134">
        <v>411010</v>
      </c>
      <c r="H134">
        <v>0</v>
      </c>
      <c r="I134">
        <v>411010</v>
      </c>
    </row>
    <row r="135" spans="1:9" x14ac:dyDescent="0.25">
      <c r="A135" t="s">
        <v>96</v>
      </c>
      <c r="G135">
        <v>30810</v>
      </c>
      <c r="H135">
        <v>0</v>
      </c>
      <c r="I135">
        <v>30810</v>
      </c>
    </row>
    <row r="136" spans="1:9" x14ac:dyDescent="0.25">
      <c r="A136" t="s">
        <v>97</v>
      </c>
      <c r="G136">
        <v>1488680</v>
      </c>
      <c r="H136">
        <v>45480</v>
      </c>
      <c r="I136">
        <v>1443200</v>
      </c>
    </row>
    <row r="138" spans="1:9" x14ac:dyDescent="0.25">
      <c r="A138" s="1" t="s">
        <v>161</v>
      </c>
    </row>
    <row r="140" spans="1:9" x14ac:dyDescent="0.25">
      <c r="A140" t="s">
        <v>98</v>
      </c>
      <c r="G140">
        <v>1187775</v>
      </c>
      <c r="H140">
        <v>95150</v>
      </c>
      <c r="I140">
        <v>1092625</v>
      </c>
    </row>
    <row r="141" spans="1:9" x14ac:dyDescent="0.25">
      <c r="A141" t="s">
        <v>99</v>
      </c>
      <c r="G141">
        <v>1520565</v>
      </c>
      <c r="H141">
        <v>103980</v>
      </c>
      <c r="I141">
        <v>1416585</v>
      </c>
    </row>
    <row r="142" spans="1:9" x14ac:dyDescent="0.25">
      <c r="A142" t="s">
        <v>100</v>
      </c>
      <c r="G142">
        <v>2708340</v>
      </c>
      <c r="H142">
        <v>199130</v>
      </c>
      <c r="I142">
        <v>2509210</v>
      </c>
    </row>
    <row r="144" spans="1:9" x14ac:dyDescent="0.25">
      <c r="A144" s="1" t="s">
        <v>162</v>
      </c>
    </row>
    <row r="146" spans="1:9" x14ac:dyDescent="0.25">
      <c r="A146" t="s">
        <v>101</v>
      </c>
      <c r="G146">
        <v>322550</v>
      </c>
      <c r="H146">
        <v>0</v>
      </c>
      <c r="I146">
        <v>322550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125129520</v>
      </c>
      <c r="H150">
        <v>3033310</v>
      </c>
      <c r="I150">
        <v>122096210</v>
      </c>
    </row>
    <row r="151" spans="1:9" x14ac:dyDescent="0.25">
      <c r="A151" t="s">
        <v>104</v>
      </c>
      <c r="G151">
        <v>19233520</v>
      </c>
      <c r="H151">
        <v>377390</v>
      </c>
      <c r="I151">
        <v>18856130</v>
      </c>
    </row>
    <row r="153" spans="1:9" x14ac:dyDescent="0.25">
      <c r="A153" t="s">
        <v>105</v>
      </c>
      <c r="G153">
        <v>144363040</v>
      </c>
      <c r="H153">
        <v>3410700</v>
      </c>
      <c r="I153">
        <v>140952340</v>
      </c>
    </row>
    <row r="155" spans="1:9" x14ac:dyDescent="0.25">
      <c r="A155" t="s">
        <v>106</v>
      </c>
      <c r="B155">
        <v>124000</v>
      </c>
      <c r="C155">
        <v>8831000</v>
      </c>
      <c r="D155">
        <v>388000</v>
      </c>
      <c r="E155">
        <v>144000</v>
      </c>
      <c r="G155">
        <v>9487000</v>
      </c>
      <c r="H155">
        <v>0</v>
      </c>
      <c r="I155">
        <v>9487000</v>
      </c>
    </row>
    <row r="157" spans="1:9" x14ac:dyDescent="0.25">
      <c r="A157" t="s">
        <v>107</v>
      </c>
      <c r="G157">
        <v>90000</v>
      </c>
      <c r="H157">
        <v>0</v>
      </c>
      <c r="I157">
        <v>90000</v>
      </c>
    </row>
    <row r="158" spans="1:9" x14ac:dyDescent="0.25">
      <c r="A158" t="s">
        <v>108</v>
      </c>
      <c r="G158">
        <v>172270</v>
      </c>
      <c r="H158">
        <v>0</v>
      </c>
      <c r="I158">
        <v>172270</v>
      </c>
    </row>
    <row r="162" spans="1:8" ht="41.4" x14ac:dyDescent="0.25">
      <c r="A162" s="9" t="s">
        <v>163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/>
  </sheetViews>
  <sheetFormatPr defaultRowHeight="13.8" x14ac:dyDescent="0.25"/>
  <cols>
    <col min="1" max="1" width="30.69921875" customWidth="1"/>
    <col min="2" max="2" width="19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164</v>
      </c>
    </row>
    <row r="3" spans="1:9" ht="15.6" x14ac:dyDescent="0.3">
      <c r="A3" s="3" t="s">
        <v>145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165</v>
      </c>
      <c r="B7" t="s">
        <v>117</v>
      </c>
      <c r="C7">
        <v>1100</v>
      </c>
      <c r="D7">
        <v>159</v>
      </c>
      <c r="E7">
        <v>1272000</v>
      </c>
      <c r="F7">
        <v>8000</v>
      </c>
      <c r="G7" s="13" t="s">
        <v>118</v>
      </c>
    </row>
    <row r="8" spans="1:9" x14ac:dyDescent="0.25">
      <c r="A8" s="1" t="s">
        <v>167</v>
      </c>
      <c r="D8">
        <f>SUM(D7:D7)</f>
        <v>159</v>
      </c>
      <c r="E8">
        <f>SUM(E7:E7)</f>
        <v>1272000</v>
      </c>
    </row>
    <row r="9" spans="1:9" x14ac:dyDescent="0.25">
      <c r="A9" s="1"/>
    </row>
    <row r="10" spans="1:9" x14ac:dyDescent="0.25">
      <c r="A10" s="1" t="s">
        <v>166</v>
      </c>
      <c r="B10" t="s">
        <v>119</v>
      </c>
      <c r="C10">
        <v>7032</v>
      </c>
      <c r="D10">
        <v>140</v>
      </c>
      <c r="E10">
        <v>1400000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7033</v>
      </c>
      <c r="D11">
        <v>78</v>
      </c>
      <c r="E11">
        <v>780000</v>
      </c>
      <c r="F11">
        <v>10000</v>
      </c>
      <c r="G11" s="13" t="s">
        <v>118</v>
      </c>
    </row>
    <row r="12" spans="1:9" x14ac:dyDescent="0.25">
      <c r="A12" s="1" t="s">
        <v>168</v>
      </c>
      <c r="D12">
        <f>SUM(D10:D11)</f>
        <v>218</v>
      </c>
      <c r="E12">
        <f>SUM(E10:E11)</f>
        <v>2180000</v>
      </c>
    </row>
    <row r="16" spans="1:9" x14ac:dyDescent="0.25">
      <c r="A16" s="15" t="s">
        <v>169</v>
      </c>
      <c r="B16" s="15"/>
      <c r="C16" s="15"/>
      <c r="D16" s="15"/>
      <c r="E16" s="15"/>
      <c r="F16" s="15"/>
    </row>
    <row r="17" spans="1:6" x14ac:dyDescent="0.25">
      <c r="A17" s="10"/>
      <c r="B17" s="11"/>
      <c r="C17" s="11"/>
      <c r="D17" s="11"/>
      <c r="E17" s="11"/>
      <c r="F17" s="12"/>
    </row>
    <row r="18" spans="1:6" x14ac:dyDescent="0.25">
      <c r="A18" s="10"/>
      <c r="B18" s="11"/>
      <c r="C18" s="11"/>
      <c r="D18" s="11"/>
      <c r="E18" s="11"/>
      <c r="F18" s="12"/>
    </row>
  </sheetData>
  <mergeCells count="2">
    <mergeCell ref="A16:F16"/>
    <mergeCell ref="A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2013-09-10T12:02:50Z</dcterms:created>
  <dcterms:modified xsi:type="dcterms:W3CDTF">2013-09-10T12:02:56Z</dcterms:modified>
</cp:coreProperties>
</file>