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96" windowWidth="14664" windowHeight="10848" activeTab="1"/>
  </bookViews>
  <sheets>
    <sheet name="Sheet4" sheetId="4" r:id="rId1"/>
    <sheet name="EY Table" sheetId="1" r:id="rId2"/>
    <sheet name="Table 1" sheetId="2" r:id="rId3"/>
    <sheet name="Table 2" sheetId="3" r:id="rId4"/>
  </sheets>
  <definedNames>
    <definedName name="ExternalData_1" localSheetId="1">'EY Table'!$B$6:$O$40</definedName>
    <definedName name="ExternalData_1" localSheetId="2">'Table 1'!$A$6:$I$158</definedName>
    <definedName name="ExternalData_1" localSheetId="3">'Table 2'!$A$4:$H$12</definedName>
  </definedNames>
  <calcPr calcId="145621"/>
</workbook>
</file>

<file path=xl/calcChain.xml><?xml version="1.0" encoding="utf-8"?>
<calcChain xmlns="http://schemas.openxmlformats.org/spreadsheetml/2006/main">
  <c r="O39" i="1" l="1"/>
  <c r="O37" i="1"/>
  <c r="O21" i="1"/>
  <c r="O19" i="1"/>
  <c r="O17" i="1"/>
  <c r="O15" i="1"/>
  <c r="O13" i="1"/>
  <c r="O11" i="1"/>
  <c r="O22" i="1" s="1"/>
  <c r="O9" i="1"/>
  <c r="E13" i="3"/>
  <c r="D13" i="3"/>
  <c r="E8" i="3"/>
  <c r="D8" i="3"/>
  <c r="O40" i="1" l="1"/>
</calcChain>
</file>

<file path=xl/connections.xml><?xml version="1.0" encoding="utf-8"?>
<connections xmlns="http://schemas.openxmlformats.org/spreadsheetml/2006/main">
  <connection id="1" keepAlive="1" name="Connection" type="5" refreshedVersion="4" saveData="1">
    <dbPr connection="Provider=SQLOLEDB.1;Integrated Security=SSPI;Persist Security Info=True;Initial Catalog=S251Budget_201314Reports;Data Source=ISTORESQL08B\INST02;Use Procedure for Prepare=1;Auto Translate=True;Packet Size=4096;Workstation ID=NT501611;Use Encryption for Data=False;Tag with column collation when possible=False" command="EXEC LATableReportWB 880"/>
  </connection>
  <connection id="2" keepAlive="1" name="Connection1" type="5" refreshedVersion="4" saveData="1">
    <dbPr connection="Provider=SQLOLEDB.1;Integrated Security=SSPI;Persist Security Info=True;Initial Catalog=S251Budget_201314Reports;Data Source=ISTORESQL08B\INST02;Use Procedure for Prepare=1;Auto Translate=True;Packet Size=4096;Workstation ID=NT501611;Use Encryption for Data=False;Tag with column collation when possible=False" command="EXEC SchoolTableReportWB 880"/>
  </connection>
  <connection id="3" keepAlive="1" name="Connection2" type="5" refreshedVersion="4" saveData="1">
    <dbPr connection="Provider=SQLOLEDB.1;Integrated Security=SSPI;Persist Security Info=True;Initial Catalog=S251Budget_201314Reports;Data Source=ISTORESQL08B\INST02;Use Procedure for Prepare=1;Auto Translate=True;Packet Size=4096;Workstation ID=NT501611;Use Encryption for Data=False;Tag with column collation when possible=False" command="EXEC EYTableReportWB 880"/>
  </connection>
</connections>
</file>

<file path=xl/sharedStrings.xml><?xml version="1.0" encoding="utf-8"?>
<sst xmlns="http://schemas.openxmlformats.org/spreadsheetml/2006/main" count="220" uniqueCount="183">
  <si>
    <t>Description</t>
  </si>
  <si>
    <t>EarlyYears</t>
  </si>
  <si>
    <t>Primaries</t>
  </si>
  <si>
    <t>Secondary</t>
  </si>
  <si>
    <t>SpecialAP</t>
  </si>
  <si>
    <t>PostSchool</t>
  </si>
  <si>
    <t>Gross</t>
  </si>
  <si>
    <t>Income</t>
  </si>
  <si>
    <t>Net</t>
  </si>
  <si>
    <t>Torbay</t>
  </si>
  <si>
    <t>1.0.1 Individual Schools Budget (before Academy recoupment)</t>
  </si>
  <si>
    <t>1.1.1 Contingencies</t>
  </si>
  <si>
    <t>1.1.2 Behaviour support services</t>
  </si>
  <si>
    <t>1.1.3 Support to UPEG and bilingual learners</t>
  </si>
  <si>
    <t>1.1.4 Free school meals eligibility</t>
  </si>
  <si>
    <t>1.1.5 Insurance</t>
  </si>
  <si>
    <t>1.1.6 Museum and Library services</t>
  </si>
  <si>
    <t>1.1.7 Licences/subscriptions</t>
  </si>
  <si>
    <t>1.1.8 Staff costs supply cover</t>
  </si>
  <si>
    <t>1.2.1 Top up funding - maintained providers</t>
  </si>
  <si>
    <t>1.2.2 Top up funding - Academies and Free Schools</t>
  </si>
  <si>
    <t>1.2.3 Top up funding - independent providers</t>
  </si>
  <si>
    <t>1.2.4 Other AP provision</t>
  </si>
  <si>
    <t>1.2.5 SEN support services</t>
  </si>
  <si>
    <t>1.2.6 Support for inclusion</t>
  </si>
  <si>
    <t>1.2.7 Hospital education services</t>
  </si>
  <si>
    <t>1.2.8 Special schools and PRUs in financial difficulty</t>
  </si>
  <si>
    <t>1.2.9 PFI and BSF costs at special schools</t>
  </si>
  <si>
    <t>1.2.10 Direct payments (SEN and disability)</t>
  </si>
  <si>
    <t>1.3.1 Central expenditure on children under 5</t>
  </si>
  <si>
    <t>1.4.1 Contribution to combined budgets</t>
  </si>
  <si>
    <t>1.4.2 School admissions</t>
  </si>
  <si>
    <t>1.4.3 Servicing of schools forums</t>
  </si>
  <si>
    <t>1.4.4 Termination of employment costs</t>
  </si>
  <si>
    <t>1.4.5 Carbon reduction commitment allowances</t>
  </si>
  <si>
    <t>1.4.6 Capital expenditure from revenue (CERA)</t>
  </si>
  <si>
    <t>1.4.7 Prudential borrowing costs</t>
  </si>
  <si>
    <t>1.4.8 Fees to independent schools without SEN</t>
  </si>
  <si>
    <t>1.4.9 Equal pay - back pay</t>
  </si>
  <si>
    <t>1.4.10 Pupil growth/ Infant class sizes</t>
  </si>
  <si>
    <t>1.4.11 SEN transport</t>
  </si>
  <si>
    <t>1.4.12 Exceptions agreed by Secretary of State</t>
  </si>
  <si>
    <t>1.5.1 Other Specific Grants</t>
  </si>
  <si>
    <t>1.6.1 TOTAL SCHOOLS BUDGET (before Academy recoupment)</t>
  </si>
  <si>
    <t>1.7.1 Estimated Dedicated Schools Grant for 2013-14</t>
  </si>
  <si>
    <t>1.7.2 Dedicated Schools Grant brought forward from 2012-13</t>
  </si>
  <si>
    <t>1.7.3 EFA funding</t>
  </si>
  <si>
    <t>1.7.4 Local Authority additional contribution</t>
  </si>
  <si>
    <t>1.7.5 Total funding supporting the Schools Budget (lines 1.7.1 to 1.7.4)</t>
  </si>
  <si>
    <t>1.8.1 Academy: recoupment from the Dedicated Schools Grant (please show any recoupment from the DSG as a negative in the cell)</t>
  </si>
  <si>
    <t>2.0.1 Therapies and other health related services</t>
  </si>
  <si>
    <t>2.0.2 Central support services</t>
  </si>
  <si>
    <t>2.0.3 Education welfare service</t>
  </si>
  <si>
    <t>2.0.4 School improvement</t>
  </si>
  <si>
    <t>2.0.5 Asset management - education</t>
  </si>
  <si>
    <t>2.0.6 Statutory/ Regulatory duties - education</t>
  </si>
  <si>
    <t>2.0.7 Premature retirement cost/ Redundancy costs (new provisions)</t>
  </si>
  <si>
    <t>2.0.8 Monitoring national curriculum assessment</t>
  </si>
  <si>
    <t>2.1.1 Educational psychology service</t>
  </si>
  <si>
    <t>2.1.2 SEN administration, assessment and coordination and monitoring</t>
  </si>
  <si>
    <t>2.1.3 Parent partnership, guidance and information</t>
  </si>
  <si>
    <t>2.1.4 Home to school transport: SEN transport expenditure(0 - 25)</t>
  </si>
  <si>
    <t>2.1.5 Home to school transport: other home to school transport expenditure</t>
  </si>
  <si>
    <t>2.1.6 Supply of school places</t>
  </si>
  <si>
    <t>2.2.1 Young people's learning and development</t>
  </si>
  <si>
    <t>2.2.2 Adult and Community learning</t>
  </si>
  <si>
    <t>2.2.3 Pension costs</t>
  </si>
  <si>
    <t>2.2.4 Joint use arrangements</t>
  </si>
  <si>
    <t>2.2.5 Insurance</t>
  </si>
  <si>
    <t>2.3.1 Other Specific Grant</t>
  </si>
  <si>
    <t>2.4.1 Total Other education and community budget</t>
  </si>
  <si>
    <t>3.0.1 Funding for individual Sure Start Children's Centres</t>
  </si>
  <si>
    <t>3.0.2 Funding for local authority provided or commissioned area wide services delivered through Sure Start Children's Centres</t>
  </si>
  <si>
    <t>3.0.3 Funding on local authority management costs relating to Sure Start Children's Centres</t>
  </si>
  <si>
    <t>3.0.4 Other early years funding</t>
  </si>
  <si>
    <t>3.0.5 Total Sure Start Children's Centres and Early Years Funding</t>
  </si>
  <si>
    <t>3.1.1 Residential care</t>
  </si>
  <si>
    <t>3.1.2 Fostering services</t>
  </si>
  <si>
    <t>3.1.3 Adoption services</t>
  </si>
  <si>
    <t>3.1.4 Special guardianship support</t>
  </si>
  <si>
    <t>3.1.5 Other children looked after services</t>
  </si>
  <si>
    <t>3.1.6 Short breaks (respite) for looked after disabled children</t>
  </si>
  <si>
    <t>3.1.7 Children placed with family and friends</t>
  </si>
  <si>
    <t>3.1.8 Education of looked after children</t>
  </si>
  <si>
    <t>3.1.9 Leaving care support services</t>
  </si>
  <si>
    <t>3.1.10 Asylum seeker services  children</t>
  </si>
  <si>
    <t>3.1.11 Total Children Looked After</t>
  </si>
  <si>
    <t>3.2.1 Other children and families services</t>
  </si>
  <si>
    <t>3.3.1 Social work (including LA functions in relation to child protection)</t>
  </si>
  <si>
    <t>3.3.2 Commissioning and Children's Services Strategy</t>
  </si>
  <si>
    <t>3.3.3 Local Safeguarding Children Board</t>
  </si>
  <si>
    <t>3.3.4 Total Safeguarding Children and Young People's Services</t>
  </si>
  <si>
    <t>3.4.1 Direct payments</t>
  </si>
  <si>
    <t>3.4.2 Short breaks (respite) for disabled children</t>
  </si>
  <si>
    <t>3.4.3 Other support for disabled children</t>
  </si>
  <si>
    <t>3.4.4 Targeted family support</t>
  </si>
  <si>
    <t>3.4.5 Universal family support</t>
  </si>
  <si>
    <t>3.4.6 Total Family Support Services</t>
  </si>
  <si>
    <t>3.5.1 Universal services for young people</t>
  </si>
  <si>
    <t>3.5.2 Targeted services for young people</t>
  </si>
  <si>
    <t>3.5.3 Total Services for young people</t>
  </si>
  <si>
    <t>3.6.1 Youth justice</t>
  </si>
  <si>
    <t>4.0.1 Capital Expenditure from Revenue (CERA) (Non-schools budget functions and Children's and young people services)</t>
  </si>
  <si>
    <t>5.0.1 Total Schools Budget and Other education and community budget (excluding CERA) (lines 1.6.1 and 2.4.1)</t>
  </si>
  <si>
    <t>5.0.2 Total Children and Young People's Services and Youth Justice Budget (excluding CERA)(lines 3.0.5 + 3.1.11 + 3.2.1 + 3.3.4 + 3.4.6 + 3.5.3 + 3.6.1)</t>
  </si>
  <si>
    <t>6 Total Schools Budget, Other education and community budget, Children and Young People's Services and Youth Justice Budget (excluding CERA) (lines 5.0.1 + 5.0.2)</t>
  </si>
  <si>
    <t>7 Capital Expenditure (excluding CERA)</t>
  </si>
  <si>
    <t>8a.1 Substance misuse services (Drugs, Alcohol and Volatile substances) (included in 3.5.1 and 3.5.2 above)</t>
  </si>
  <si>
    <t>8a.2 Teenage pregnancy services (included in 3.5.1 and 3.5.2 above)</t>
  </si>
  <si>
    <t>School Name</t>
  </si>
  <si>
    <t>DfE Reference</t>
  </si>
  <si>
    <t>Phase</t>
  </si>
  <si>
    <t>Places</t>
  </si>
  <si>
    <t>Total Funding</t>
  </si>
  <si>
    <t>Total £/Place</t>
  </si>
  <si>
    <t>Open/Closing Indicator</t>
  </si>
  <si>
    <t>Date Opening/Closing</t>
  </si>
  <si>
    <t>Torbay PRU</t>
  </si>
  <si>
    <t/>
  </si>
  <si>
    <t>Combe Pafford School</t>
  </si>
  <si>
    <t>Mayfield School</t>
  </si>
  <si>
    <t>Torbay School</t>
  </si>
  <si>
    <t>UnitType</t>
  </si>
  <si>
    <t>1. EYSFF (three and four year olds) Base Rate(s) per hour, per provider type</t>
  </si>
  <si>
    <t>PerHour</t>
  </si>
  <si>
    <t xml:space="preserve">These tables have not been completed in full </t>
  </si>
  <si>
    <t>2a. Supplements: Deprivation</t>
  </si>
  <si>
    <t>deprivation</t>
  </si>
  <si>
    <t>PerChild</t>
  </si>
  <si>
    <t>2b. Supplements: Quality</t>
  </si>
  <si>
    <t>No budget lines entered</t>
  </si>
  <si>
    <t>2c. Supplements: Flexibility</t>
  </si>
  <si>
    <t>2d. Supplements: Sustainability</t>
  </si>
  <si>
    <t>3. Other formula</t>
  </si>
  <si>
    <t>4. Additional funded free hours</t>
  </si>
  <si>
    <t>TOTAL FUNDING FOR EARLY YEARS SINGLE FUNDING FORMULA (3s AND 4s)</t>
  </si>
  <si>
    <t>5. Two year old Base Rate(s) per hour, per provider type</t>
  </si>
  <si>
    <t>6a. Two year old supplements Quality</t>
  </si>
  <si>
    <t>6b. Other supplements</t>
  </si>
  <si>
    <t>TOTAL FUNDING FOR EARLY YEARS SINGLE FUNDING FORMULA FOR 2 YEAR OLDs</t>
  </si>
  <si>
    <t>7. Early years contingency funding</t>
  </si>
  <si>
    <t>8. Early years centrally retained spending</t>
  </si>
  <si>
    <t>TOTAL FUNDING FOR CENTRAL EXPENDITURE</t>
  </si>
  <si>
    <t>LA Table: FUNDING PERIOD (2013-14)</t>
  </si>
  <si>
    <t>Department for Education Section 251 Financial Data Collection</t>
  </si>
  <si>
    <t>LA Table   Local Authority Information</t>
  </si>
  <si>
    <t xml:space="preserve">Local Authority </t>
  </si>
  <si>
    <t>1. SCHOOLS BUDGET</t>
  </si>
  <si>
    <t>1. DELEGATED ITEMS</t>
  </si>
  <si>
    <t>1. HIGH NEEDS BUDGET</t>
  </si>
  <si>
    <t>1. EARLY YEARS BUDGET</t>
  </si>
  <si>
    <t>1. CENTRAL PROVISION WITHIN BUDGET</t>
  </si>
  <si>
    <t>1. RECONCILIATION OF SCHOOLS BUDGET</t>
  </si>
  <si>
    <t>2. OTHER EDUCATION AND COMMUNITY BUDGET</t>
  </si>
  <si>
    <t xml:space="preserve">3.CHILDREN'S AND YOUNG PEOPLE'S SERVICES </t>
  </si>
  <si>
    <t xml:space="preserve">SURE START CHILDREN'S CENTRES AND EARLY YEARS </t>
  </si>
  <si>
    <t xml:space="preserve">CHILDREN LOOKED AFTER </t>
  </si>
  <si>
    <t xml:space="preserve">OTHER CHILDREN AND FAMILY SERVICES </t>
  </si>
  <si>
    <t>SAFEGUARDING CHILDREN AND YOUNG PEOPLE'S SERVICES</t>
  </si>
  <si>
    <t xml:space="preserve">FAMILY SUPPORT SERVICES </t>
  </si>
  <si>
    <t xml:space="preserve">SERVICES FOR YOUNG PEOPLE </t>
  </si>
  <si>
    <t xml:space="preserve">YOUTH JUSTICE </t>
  </si>
  <si>
    <t>LA Table Notes 
Note that the information you provide in this section will be taken into account when returned to DfE</t>
  </si>
  <si>
    <t>School table high needs &amp; AP settings</t>
  </si>
  <si>
    <t>Pupil Referral Unit</t>
  </si>
  <si>
    <t>Special</t>
  </si>
  <si>
    <t xml:space="preserve">Pupil Referral Unit Total </t>
  </si>
  <si>
    <t xml:space="preserve">Special Total </t>
  </si>
  <si>
    <t>School Table Notes Note that the information you provide in this section will be taken into account when returned to DfE</t>
  </si>
  <si>
    <t>EY Table: FUNDING PERIOD (2013-14)</t>
  </si>
  <si>
    <t>Unit Value</t>
  </si>
  <si>
    <t>PVI</t>
  </si>
  <si>
    <t>Nursery School</t>
  </si>
  <si>
    <t>Primary Nursery Class</t>
  </si>
  <si>
    <t>Number of Units</t>
  </si>
  <si>
    <t>Anticipated Budget</t>
  </si>
  <si>
    <t>Total Budget</t>
  </si>
  <si>
    <t>Proportion of Funding</t>
  </si>
  <si>
    <t>Row Heading</t>
  </si>
  <si>
    <t xml:space="preserve">Row Heading </t>
  </si>
  <si>
    <t xml:space="preserve">Description </t>
  </si>
  <si>
    <t>Anticipated Total Budget</t>
  </si>
  <si>
    <t xml:space="preserve">EY s251 Notes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</si>
</sst>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&quot;£&quot;#,##0.00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164" fontId="5" fillId="0" borderId="0" xfId="0" applyNumberFormat="1" applyFont="1"/>
    <xf numFmtId="164" fontId="6" fillId="0" borderId="0" xfId="0" applyNumberFormat="1" applyFont="1" applyAlignment="1">
      <alignment wrapText="1"/>
    </xf>
    <xf numFmtId="0" fontId="3" fillId="3" borderId="5" xfId="0" applyFont="1" applyFill="1" applyBorder="1" applyAlignment="1">
      <alignment vertical="top"/>
    </xf>
    <xf numFmtId="0" fontId="0" fillId="5" borderId="0" xfId="0" applyFill="1"/>
    <xf numFmtId="0" fontId="0" fillId="5" borderId="0" xfId="0" applyFill="1" applyBorder="1"/>
    <xf numFmtId="0" fontId="9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vertical="top" wrapText="1"/>
    </xf>
    <xf numFmtId="0" fontId="9" fillId="4" borderId="5" xfId="0" applyFont="1" applyFill="1" applyBorder="1" applyAlignment="1">
      <alignment horizontal="right" vertical="top" wrapText="1"/>
    </xf>
    <xf numFmtId="0" fontId="9" fillId="0" borderId="0" xfId="0" applyFont="1"/>
    <xf numFmtId="0" fontId="3" fillId="2" borderId="11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3" fillId="2" borderId="10" xfId="0" applyFont="1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3" borderId="4" xfId="0" applyFill="1" applyBorder="1" applyAlignment="1">
      <alignment vertical="top" wrapText="1"/>
    </xf>
    <xf numFmtId="0" fontId="0" fillId="3" borderId="7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9" fillId="4" borderId="5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7" fillId="5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right" vertical="top" wrapText="1"/>
    </xf>
    <xf numFmtId="0" fontId="4" fillId="6" borderId="0" xfId="0" applyFont="1" applyFill="1" applyAlignment="1">
      <alignment vertical="top" wrapText="1"/>
    </xf>
    <xf numFmtId="0" fontId="4" fillId="5" borderId="9" xfId="0" applyFont="1" applyFill="1" applyBorder="1" applyAlignment="1">
      <alignment vertical="top" wrapText="1"/>
    </xf>
    <xf numFmtId="0" fontId="4" fillId="6" borderId="9" xfId="0" applyFont="1" applyFill="1" applyBorder="1" applyAlignment="1">
      <alignment vertical="top" wrapText="1"/>
    </xf>
    <xf numFmtId="0" fontId="4" fillId="7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8" borderId="0" xfId="0" applyFont="1" applyFill="1" applyAlignment="1">
      <alignment vertical="top" wrapText="1"/>
    </xf>
    <xf numFmtId="0" fontId="4" fillId="9" borderId="0" xfId="0" applyFont="1" applyFill="1" applyAlignment="1">
      <alignment vertical="top" wrapText="1"/>
    </xf>
    <xf numFmtId="0" fontId="4" fillId="10" borderId="0" xfId="0" applyFont="1" applyFill="1" applyAlignment="1">
      <alignment vertical="top" wrapText="1"/>
    </xf>
    <xf numFmtId="0" fontId="4" fillId="10" borderId="9" xfId="0" applyFont="1" applyFill="1" applyBorder="1" applyAlignment="1">
      <alignment vertical="top" wrapText="1"/>
    </xf>
    <xf numFmtId="0" fontId="4" fillId="11" borderId="0" xfId="0" applyFont="1" applyFill="1" applyAlignment="1">
      <alignment vertical="top" wrapText="1"/>
    </xf>
    <xf numFmtId="0" fontId="4" fillId="11" borderId="9" xfId="0" applyFont="1" applyFill="1" applyBorder="1" applyAlignment="1">
      <alignment vertical="top" wrapText="1"/>
    </xf>
    <xf numFmtId="0" fontId="4" fillId="12" borderId="0" xfId="0" applyFont="1" applyFill="1" applyAlignment="1">
      <alignment vertical="top" wrapText="1"/>
    </xf>
    <xf numFmtId="0" fontId="4" fillId="12" borderId="9" xfId="0" applyFont="1" applyFill="1" applyBorder="1" applyAlignment="1">
      <alignment vertical="top" wrapText="1"/>
    </xf>
    <xf numFmtId="0" fontId="4" fillId="14" borderId="5" xfId="0" applyFont="1" applyFill="1" applyBorder="1" applyAlignment="1">
      <alignment vertical="top"/>
    </xf>
    <xf numFmtId="0" fontId="4" fillId="5" borderId="3" xfId="0" applyFont="1" applyFill="1" applyBorder="1" applyAlignment="1">
      <alignment vertical="top"/>
    </xf>
    <xf numFmtId="0" fontId="4" fillId="6" borderId="3" xfId="0" applyFont="1" applyFill="1" applyBorder="1" applyAlignment="1">
      <alignment vertical="top" wrapText="1"/>
    </xf>
    <xf numFmtId="0" fontId="4" fillId="14" borderId="5" xfId="0" applyFont="1" applyFill="1" applyBorder="1" applyAlignment="1">
      <alignment horizontal="left" vertical="top" wrapText="1"/>
    </xf>
    <xf numFmtId="0" fontId="4" fillId="14" borderId="5" xfId="0" applyFont="1" applyFill="1" applyBorder="1" applyAlignment="1">
      <alignment horizontal="right" vertical="top" wrapText="1"/>
    </xf>
    <xf numFmtId="0" fontId="4" fillId="5" borderId="0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4" borderId="9" xfId="0" applyFont="1" applyFill="1" applyBorder="1" applyAlignment="1">
      <alignment vertical="top" wrapText="1"/>
    </xf>
    <xf numFmtId="0" fontId="9" fillId="4" borderId="9" xfId="0" applyFont="1" applyFill="1" applyBorder="1" applyAlignment="1">
      <alignment horizontal="right" vertical="top"/>
    </xf>
    <xf numFmtId="0" fontId="4" fillId="15" borderId="0" xfId="0" applyFont="1" applyFill="1" applyAlignment="1">
      <alignment horizontal="left" vertical="top" wrapText="1"/>
    </xf>
    <xf numFmtId="0" fontId="4" fillId="15" borderId="0" xfId="0" applyFont="1" applyFill="1" applyAlignment="1">
      <alignment vertical="top" wrapText="1"/>
    </xf>
    <xf numFmtId="0" fontId="4" fillId="15" borderId="0" xfId="0" applyFont="1" applyFill="1" applyAlignment="1">
      <alignment horizontal="right" vertical="top" wrapText="1"/>
    </xf>
    <xf numFmtId="0" fontId="4" fillId="5" borderId="0" xfId="0" applyFont="1" applyFill="1" applyAlignment="1">
      <alignment horizontal="left" vertical="top" wrapText="1"/>
    </xf>
    <xf numFmtId="0" fontId="4" fillId="16" borderId="3" xfId="0" applyFont="1" applyFill="1" applyBorder="1" applyAlignment="1">
      <alignment horizontal="left" vertical="top" wrapText="1"/>
    </xf>
    <xf numFmtId="0" fontId="4" fillId="16" borderId="3" xfId="0" applyFont="1" applyFill="1" applyBorder="1" applyAlignment="1">
      <alignment vertical="top" wrapText="1"/>
    </xf>
    <xf numFmtId="0" fontId="4" fillId="16" borderId="3" xfId="0" applyFont="1" applyFill="1" applyBorder="1" applyAlignment="1">
      <alignment horizontal="right" vertical="top" wrapText="1"/>
    </xf>
    <xf numFmtId="0" fontId="4" fillId="16" borderId="0" xfId="0" applyFont="1" applyFill="1" applyAlignment="1">
      <alignment vertical="top" wrapText="1"/>
    </xf>
    <xf numFmtId="0" fontId="4" fillId="16" borderId="0" xfId="0" applyFont="1" applyFill="1" applyAlignment="1">
      <alignment horizontal="right" vertical="top" wrapText="1"/>
    </xf>
    <xf numFmtId="0" fontId="4" fillId="5" borderId="0" xfId="0" applyFont="1" applyFill="1" applyAlignment="1">
      <alignment vertical="top"/>
    </xf>
    <xf numFmtId="0" fontId="1" fillId="0" borderId="0" xfId="0" applyFont="1" applyAlignment="1">
      <alignment vertical="top" wrapText="1"/>
    </xf>
    <xf numFmtId="0" fontId="4" fillId="7" borderId="4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left" vertical="top" wrapText="1"/>
    </xf>
    <xf numFmtId="0" fontId="4" fillId="7" borderId="7" xfId="0" applyFont="1" applyFill="1" applyBorder="1" applyAlignment="1">
      <alignment horizontal="left" vertical="top" wrapText="1"/>
    </xf>
    <xf numFmtId="10" fontId="0" fillId="0" borderId="0" xfId="0" applyNumberFormat="1" applyAlignment="1">
      <alignment vertical="top"/>
    </xf>
    <xf numFmtId="165" fontId="4" fillId="6" borderId="0" xfId="0" applyNumberFormat="1" applyFont="1" applyFill="1" applyAlignment="1">
      <alignment horizontal="right" vertical="top" wrapText="1"/>
    </xf>
    <xf numFmtId="165" fontId="4" fillId="6" borderId="0" xfId="0" applyNumberFormat="1" applyFont="1" applyFill="1" applyAlignment="1">
      <alignment horizontal="right" vertical="top"/>
    </xf>
    <xf numFmtId="165" fontId="4" fillId="6" borderId="9" xfId="0" applyNumberFormat="1" applyFont="1" applyFill="1" applyBorder="1" applyAlignment="1">
      <alignment horizontal="right" vertical="top" wrapText="1"/>
    </xf>
    <xf numFmtId="165" fontId="4" fillId="6" borderId="9" xfId="0" applyNumberFormat="1" applyFont="1" applyFill="1" applyBorder="1" applyAlignment="1">
      <alignment horizontal="right" vertical="top"/>
    </xf>
    <xf numFmtId="165" fontId="4" fillId="7" borderId="0" xfId="0" applyNumberFormat="1" applyFont="1" applyFill="1" applyAlignment="1">
      <alignment horizontal="right" vertical="top" wrapText="1"/>
    </xf>
    <xf numFmtId="165" fontId="4" fillId="7" borderId="0" xfId="0" applyNumberFormat="1" applyFont="1" applyFill="1" applyAlignment="1">
      <alignment horizontal="right" vertical="top"/>
    </xf>
    <xf numFmtId="165" fontId="4" fillId="8" borderId="0" xfId="0" applyNumberFormat="1" applyFont="1" applyFill="1" applyAlignment="1">
      <alignment horizontal="right" vertical="top" wrapText="1"/>
    </xf>
    <xf numFmtId="165" fontId="4" fillId="8" borderId="0" xfId="0" applyNumberFormat="1" applyFont="1" applyFill="1" applyAlignment="1">
      <alignment horizontal="right" vertical="top"/>
    </xf>
    <xf numFmtId="165" fontId="4" fillId="9" borderId="0" xfId="0" applyNumberFormat="1" applyFont="1" applyFill="1" applyAlignment="1">
      <alignment horizontal="right" vertical="top" wrapText="1"/>
    </xf>
    <xf numFmtId="165" fontId="4" fillId="9" borderId="0" xfId="0" applyNumberFormat="1" applyFont="1" applyFill="1" applyAlignment="1">
      <alignment horizontal="right" vertical="top"/>
    </xf>
    <xf numFmtId="165" fontId="4" fillId="10" borderId="0" xfId="0" applyNumberFormat="1" applyFont="1" applyFill="1" applyAlignment="1">
      <alignment horizontal="right" vertical="top" wrapText="1"/>
    </xf>
    <xf numFmtId="165" fontId="4" fillId="10" borderId="0" xfId="0" applyNumberFormat="1" applyFont="1" applyFill="1" applyAlignment="1">
      <alignment horizontal="right" vertical="top"/>
    </xf>
    <xf numFmtId="165" fontId="4" fillId="10" borderId="9" xfId="0" applyNumberFormat="1" applyFont="1" applyFill="1" applyBorder="1" applyAlignment="1">
      <alignment horizontal="right" vertical="top" wrapText="1"/>
    </xf>
    <xf numFmtId="165" fontId="4" fillId="10" borderId="9" xfId="0" applyNumberFormat="1" applyFont="1" applyFill="1" applyBorder="1" applyAlignment="1">
      <alignment horizontal="right" vertical="top"/>
    </xf>
    <xf numFmtId="165" fontId="4" fillId="11" borderId="0" xfId="0" applyNumberFormat="1" applyFont="1" applyFill="1" applyAlignment="1">
      <alignment horizontal="right" vertical="top" wrapText="1"/>
    </xf>
    <xf numFmtId="165" fontId="4" fillId="11" borderId="0" xfId="0" applyNumberFormat="1" applyFont="1" applyFill="1" applyAlignment="1">
      <alignment horizontal="right" vertical="top"/>
    </xf>
    <xf numFmtId="165" fontId="4" fillId="11" borderId="9" xfId="0" applyNumberFormat="1" applyFont="1" applyFill="1" applyBorder="1" applyAlignment="1">
      <alignment horizontal="right" vertical="top" wrapText="1"/>
    </xf>
    <xf numFmtId="165" fontId="4" fillId="11" borderId="9" xfId="0" applyNumberFormat="1" applyFont="1" applyFill="1" applyBorder="1" applyAlignment="1">
      <alignment horizontal="right" vertical="top"/>
    </xf>
    <xf numFmtId="165" fontId="4" fillId="12" borderId="0" xfId="0" applyNumberFormat="1" applyFont="1" applyFill="1" applyAlignment="1">
      <alignment horizontal="right" vertical="top" wrapText="1"/>
    </xf>
    <xf numFmtId="165" fontId="4" fillId="12" borderId="0" xfId="0" applyNumberFormat="1" applyFont="1" applyFill="1" applyAlignment="1">
      <alignment horizontal="right" vertical="top"/>
    </xf>
    <xf numFmtId="165" fontId="4" fillId="12" borderId="9" xfId="0" applyNumberFormat="1" applyFont="1" applyFill="1" applyBorder="1" applyAlignment="1">
      <alignment horizontal="right" vertical="top" wrapText="1"/>
    </xf>
    <xf numFmtId="165" fontId="4" fillId="12" borderId="9" xfId="0" applyNumberFormat="1" applyFont="1" applyFill="1" applyBorder="1" applyAlignment="1">
      <alignment horizontal="right" vertical="top"/>
    </xf>
    <xf numFmtId="165" fontId="4" fillId="14" borderId="5" xfId="0" applyNumberFormat="1" applyFont="1" applyFill="1" applyBorder="1" applyAlignment="1">
      <alignment horizontal="right" vertical="top" wrapText="1"/>
    </xf>
    <xf numFmtId="165" fontId="4" fillId="14" borderId="5" xfId="0" applyNumberFormat="1" applyFont="1" applyFill="1" applyBorder="1" applyAlignment="1">
      <alignment horizontal="right" vertical="top"/>
    </xf>
    <xf numFmtId="165" fontId="9" fillId="4" borderId="0" xfId="0" applyNumberFormat="1" applyFont="1" applyFill="1" applyAlignment="1">
      <alignment horizontal="right" vertical="top" wrapText="1"/>
    </xf>
    <xf numFmtId="165" fontId="4" fillId="6" borderId="3" xfId="0" applyNumberFormat="1" applyFont="1" applyFill="1" applyBorder="1" applyAlignment="1">
      <alignment horizontal="right" vertical="top" wrapText="1"/>
    </xf>
    <xf numFmtId="165" fontId="4" fillId="6" borderId="3" xfId="0" applyNumberFormat="1" applyFont="1" applyFill="1" applyBorder="1" applyAlignment="1">
      <alignment horizontal="right" vertical="top"/>
    </xf>
    <xf numFmtId="165" fontId="4" fillId="14" borderId="5" xfId="0" applyNumberFormat="1" applyFont="1" applyFill="1" applyBorder="1" applyAlignment="1">
      <alignment horizontal="right" vertical="top" wrapText="1"/>
    </xf>
    <xf numFmtId="165" fontId="9" fillId="4" borderId="9" xfId="0" applyNumberFormat="1" applyFont="1" applyFill="1" applyBorder="1" applyAlignment="1">
      <alignment horizontal="right" vertical="top" wrapText="1"/>
    </xf>
    <xf numFmtId="165" fontId="9" fillId="4" borderId="9" xfId="0" applyNumberFormat="1" applyFont="1" applyFill="1" applyBorder="1" applyAlignment="1">
      <alignment horizontal="right" vertical="top"/>
    </xf>
    <xf numFmtId="165" fontId="4" fillId="15" borderId="0" xfId="0" applyNumberFormat="1" applyFont="1" applyFill="1" applyAlignment="1">
      <alignment horizontal="right" vertical="top" wrapText="1"/>
    </xf>
    <xf numFmtId="165" fontId="4" fillId="16" borderId="3" xfId="0" applyNumberFormat="1" applyFont="1" applyFill="1" applyBorder="1" applyAlignment="1">
      <alignment horizontal="right" vertical="top" wrapText="1"/>
    </xf>
    <xf numFmtId="165" fontId="4" fillId="16" borderId="0" xfId="0" applyNumberFormat="1" applyFont="1" applyFill="1" applyAlignment="1">
      <alignment horizontal="right" vertical="top" wrapText="1"/>
    </xf>
    <xf numFmtId="165" fontId="4" fillId="13" borderId="0" xfId="0" applyNumberFormat="1" applyFont="1" applyFill="1" applyAlignment="1">
      <alignment horizontal="right" vertical="top"/>
    </xf>
    <xf numFmtId="165" fontId="4" fillId="13" borderId="9" xfId="0" applyNumberFormat="1" applyFont="1" applyFill="1" applyBorder="1" applyAlignment="1">
      <alignment horizontal="right" vertical="top"/>
    </xf>
    <xf numFmtId="165" fontId="4" fillId="16" borderId="3" xfId="0" applyNumberFormat="1" applyFont="1" applyFill="1" applyBorder="1" applyAlignment="1">
      <alignment horizontal="right" vertical="top"/>
    </xf>
    <xf numFmtId="3" fontId="4" fillId="6" borderId="0" xfId="0" applyNumberFormat="1" applyFont="1" applyFill="1" applyAlignment="1">
      <alignment horizontal="right" vertical="top"/>
    </xf>
    <xf numFmtId="3" fontId="4" fillId="6" borderId="9" xfId="0" applyNumberFormat="1" applyFont="1" applyFill="1" applyBorder="1" applyAlignment="1">
      <alignment horizontal="right" vertical="top"/>
    </xf>
    <xf numFmtId="3" fontId="4" fillId="7" borderId="0" xfId="0" applyNumberFormat="1" applyFont="1" applyFill="1" applyAlignment="1">
      <alignment horizontal="right" vertical="top"/>
    </xf>
    <xf numFmtId="3" fontId="4" fillId="8" borderId="0" xfId="0" applyNumberFormat="1" applyFont="1" applyFill="1" applyAlignment="1">
      <alignment horizontal="right" vertical="top"/>
    </xf>
    <xf numFmtId="3" fontId="4" fillId="9" borderId="0" xfId="0" applyNumberFormat="1" applyFont="1" applyFill="1" applyAlignment="1">
      <alignment horizontal="right" vertical="top"/>
    </xf>
    <xf numFmtId="3" fontId="4" fillId="10" borderId="0" xfId="0" applyNumberFormat="1" applyFont="1" applyFill="1" applyAlignment="1">
      <alignment horizontal="right" vertical="top"/>
    </xf>
    <xf numFmtId="3" fontId="4" fillId="10" borderId="9" xfId="0" applyNumberFormat="1" applyFont="1" applyFill="1" applyBorder="1" applyAlignment="1">
      <alignment horizontal="right" vertical="top"/>
    </xf>
    <xf numFmtId="3" fontId="4" fillId="11" borderId="0" xfId="0" applyNumberFormat="1" applyFont="1" applyFill="1" applyAlignment="1">
      <alignment horizontal="right" vertical="top"/>
    </xf>
    <xf numFmtId="3" fontId="4" fillId="11" borderId="9" xfId="0" applyNumberFormat="1" applyFont="1" applyFill="1" applyBorder="1" applyAlignment="1">
      <alignment horizontal="right" vertical="top"/>
    </xf>
    <xf numFmtId="3" fontId="4" fillId="12" borderId="0" xfId="0" applyNumberFormat="1" applyFont="1" applyFill="1" applyAlignment="1">
      <alignment horizontal="right" vertical="top"/>
    </xf>
    <xf numFmtId="3" fontId="4" fillId="12" borderId="9" xfId="0" applyNumberFormat="1" applyFont="1" applyFill="1" applyBorder="1" applyAlignment="1">
      <alignment horizontal="right" vertical="top"/>
    </xf>
    <xf numFmtId="3" fontId="4" fillId="14" borderId="5" xfId="0" applyNumberFormat="1" applyFont="1" applyFill="1" applyBorder="1" applyAlignment="1">
      <alignment horizontal="right" vertical="top"/>
    </xf>
    <xf numFmtId="3" fontId="7" fillId="4" borderId="0" xfId="0" applyNumberFormat="1" applyFont="1" applyFill="1" applyAlignment="1">
      <alignment horizontal="right" vertical="top" wrapText="1"/>
    </xf>
    <xf numFmtId="3" fontId="4" fillId="6" borderId="3" xfId="0" applyNumberFormat="1" applyFont="1" applyFill="1" applyBorder="1" applyAlignment="1">
      <alignment horizontal="right" vertical="top"/>
    </xf>
    <xf numFmtId="3" fontId="9" fillId="4" borderId="9" xfId="0" applyNumberFormat="1" applyFont="1" applyFill="1" applyBorder="1" applyAlignment="1">
      <alignment horizontal="right" vertical="top"/>
    </xf>
    <xf numFmtId="3" fontId="4" fillId="15" borderId="0" xfId="0" applyNumberFormat="1" applyFont="1" applyFill="1" applyAlignment="1">
      <alignment horizontal="right" vertical="top" wrapText="1"/>
    </xf>
    <xf numFmtId="3" fontId="4" fillId="16" borderId="3" xfId="0" applyNumberFormat="1" applyFont="1" applyFill="1" applyBorder="1" applyAlignment="1">
      <alignment horizontal="right" vertical="top" wrapText="1"/>
    </xf>
    <xf numFmtId="3" fontId="4" fillId="16" borderId="0" xfId="0" applyNumberFormat="1" applyFont="1" applyFill="1" applyAlignment="1">
      <alignment horizontal="right" vertical="top" wrapText="1"/>
    </xf>
    <xf numFmtId="3" fontId="4" fillId="14" borderId="5" xfId="0" applyNumberFormat="1" applyFont="1" applyFill="1" applyBorder="1" applyAlignment="1">
      <alignment horizontal="right" vertical="top" wrapText="1"/>
    </xf>
    <xf numFmtId="165" fontId="4" fillId="5" borderId="3" xfId="0" applyNumberFormat="1" applyFont="1" applyFill="1" applyBorder="1" applyAlignment="1">
      <alignment horizontal="right" vertical="top"/>
    </xf>
    <xf numFmtId="165" fontId="4" fillId="5" borderId="5" xfId="0" applyNumberFormat="1" applyFont="1" applyFill="1" applyBorder="1" applyAlignment="1">
      <alignment horizontal="right" vertical="top"/>
    </xf>
    <xf numFmtId="3" fontId="4" fillId="5" borderId="3" xfId="0" applyNumberFormat="1" applyFont="1" applyFill="1" applyBorder="1" applyAlignment="1">
      <alignment horizontal="right" vertical="top"/>
    </xf>
    <xf numFmtId="165" fontId="9" fillId="3" borderId="4" xfId="0" applyNumberFormat="1" applyFont="1" applyFill="1" applyBorder="1" applyAlignment="1">
      <alignment horizontal="right" vertical="top" wrapText="1"/>
    </xf>
    <xf numFmtId="165" fontId="3" fillId="3" borderId="5" xfId="0" applyNumberFormat="1" applyFont="1" applyFill="1" applyBorder="1" applyAlignment="1">
      <alignment horizontal="right" vertical="top" wrapText="1"/>
    </xf>
    <xf numFmtId="165" fontId="3" fillId="3" borderId="5" xfId="0" applyNumberFormat="1" applyFont="1" applyFill="1" applyBorder="1" applyAlignment="1">
      <alignment horizontal="right" vertical="top"/>
    </xf>
    <xf numFmtId="3" fontId="3" fillId="3" borderId="5" xfId="0" applyNumberFormat="1" applyFont="1" applyFill="1" applyBorder="1" applyAlignment="1">
      <alignment horizontal="right" vertical="top"/>
    </xf>
    <xf numFmtId="165" fontId="4" fillId="5" borderId="0" xfId="0" applyNumberFormat="1" applyFont="1" applyFill="1" applyBorder="1" applyAlignment="1">
      <alignment horizontal="right" vertical="top" wrapText="1"/>
    </xf>
    <xf numFmtId="0" fontId="4" fillId="5" borderId="0" xfId="0" applyFont="1" applyFill="1" applyBorder="1" applyAlignment="1">
      <alignment horizontal="right" vertical="top" wrapText="1"/>
    </xf>
    <xf numFmtId="3" fontId="4" fillId="5" borderId="0" xfId="0" applyNumberFormat="1" applyFont="1" applyFill="1" applyBorder="1" applyAlignment="1">
      <alignment horizontal="right" vertical="top" wrapText="1"/>
    </xf>
    <xf numFmtId="165" fontId="9" fillId="4" borderId="3" xfId="0" applyNumberFormat="1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right" vertical="top" wrapText="1"/>
    </xf>
    <xf numFmtId="3" fontId="9" fillId="4" borderId="3" xfId="0" applyNumberFormat="1" applyFont="1" applyFill="1" applyBorder="1" applyAlignment="1">
      <alignment horizontal="right" vertical="top" wrapText="1"/>
    </xf>
    <xf numFmtId="1" fontId="0" fillId="0" borderId="0" xfId="0" applyNumberFormat="1"/>
    <xf numFmtId="0" fontId="9" fillId="4" borderId="12" xfId="0" applyFont="1" applyFill="1" applyBorder="1" applyAlignment="1">
      <alignment horizontal="right" vertical="top" wrapText="1"/>
    </xf>
    <xf numFmtId="0" fontId="7" fillId="4" borderId="13" xfId="0" applyFont="1" applyFill="1" applyBorder="1" applyAlignment="1">
      <alignment horizontal="right" vertical="top" wrapText="1"/>
    </xf>
    <xf numFmtId="0" fontId="4" fillId="6" borderId="13" xfId="0" applyFont="1" applyFill="1" applyBorder="1" applyAlignment="1">
      <alignment horizontal="right" vertical="top"/>
    </xf>
    <xf numFmtId="0" fontId="4" fillId="6" borderId="14" xfId="0" applyFont="1" applyFill="1" applyBorder="1" applyAlignment="1">
      <alignment horizontal="right" vertical="top"/>
    </xf>
    <xf numFmtId="0" fontId="4" fillId="7" borderId="13" xfId="0" applyFont="1" applyFill="1" applyBorder="1" applyAlignment="1">
      <alignment horizontal="right" vertical="top"/>
    </xf>
    <xf numFmtId="0" fontId="4" fillId="8" borderId="13" xfId="0" applyFont="1" applyFill="1" applyBorder="1" applyAlignment="1">
      <alignment horizontal="right" vertical="top"/>
    </xf>
    <xf numFmtId="0" fontId="4" fillId="9" borderId="13" xfId="0" applyFont="1" applyFill="1" applyBorder="1" applyAlignment="1">
      <alignment horizontal="right" vertical="top"/>
    </xf>
    <xf numFmtId="0" fontId="4" fillId="10" borderId="13" xfId="0" applyFont="1" applyFill="1" applyBorder="1" applyAlignment="1">
      <alignment horizontal="right" vertical="top"/>
    </xf>
    <xf numFmtId="0" fontId="4" fillId="10" borderId="14" xfId="0" applyFont="1" applyFill="1" applyBorder="1" applyAlignment="1">
      <alignment horizontal="right" vertical="top"/>
    </xf>
    <xf numFmtId="0" fontId="4" fillId="11" borderId="13" xfId="0" applyFont="1" applyFill="1" applyBorder="1" applyAlignment="1">
      <alignment horizontal="right" vertical="top"/>
    </xf>
    <xf numFmtId="0" fontId="4" fillId="11" borderId="14" xfId="0" applyFont="1" applyFill="1" applyBorder="1" applyAlignment="1">
      <alignment horizontal="right" vertical="top"/>
    </xf>
    <xf numFmtId="0" fontId="4" fillId="12" borderId="13" xfId="0" applyFont="1" applyFill="1" applyBorder="1" applyAlignment="1">
      <alignment horizontal="right" vertical="top"/>
    </xf>
    <xf numFmtId="0" fontId="4" fillId="12" borderId="14" xfId="0" applyFont="1" applyFill="1" applyBorder="1" applyAlignment="1">
      <alignment horizontal="right" vertical="top"/>
    </xf>
    <xf numFmtId="0" fontId="4" fillId="14" borderId="12" xfId="0" applyFont="1" applyFill="1" applyBorder="1" applyAlignment="1">
      <alignment horizontal="right" vertical="top"/>
    </xf>
    <xf numFmtId="0" fontId="4" fillId="5" borderId="15" xfId="0" applyFont="1" applyFill="1" applyBorder="1" applyAlignment="1">
      <alignment horizontal="right" vertical="top"/>
    </xf>
    <xf numFmtId="0" fontId="4" fillId="6" borderId="15" xfId="0" applyFont="1" applyFill="1" applyBorder="1" applyAlignment="1">
      <alignment horizontal="right" vertical="top"/>
    </xf>
    <xf numFmtId="0" fontId="9" fillId="4" borderId="16" xfId="0" applyFont="1" applyFill="1" applyBorder="1" applyAlignment="1">
      <alignment horizontal="right" vertical="top" wrapText="1"/>
    </xf>
    <xf numFmtId="0" fontId="7" fillId="4" borderId="17" xfId="0" applyFont="1" applyFill="1" applyBorder="1" applyAlignment="1">
      <alignment horizontal="right" vertical="top" wrapText="1"/>
    </xf>
    <xf numFmtId="3" fontId="4" fillId="6" borderId="17" xfId="0" applyNumberFormat="1" applyFont="1" applyFill="1" applyBorder="1" applyAlignment="1">
      <alignment horizontal="right" vertical="top"/>
    </xf>
    <xf numFmtId="3" fontId="4" fillId="6" borderId="18" xfId="0" applyNumberFormat="1" applyFont="1" applyFill="1" applyBorder="1" applyAlignment="1">
      <alignment horizontal="right" vertical="top"/>
    </xf>
    <xf numFmtId="3" fontId="4" fillId="7" borderId="17" xfId="0" applyNumberFormat="1" applyFont="1" applyFill="1" applyBorder="1" applyAlignment="1">
      <alignment horizontal="right" vertical="top"/>
    </xf>
    <xf numFmtId="3" fontId="4" fillId="8" borderId="17" xfId="0" applyNumberFormat="1" applyFont="1" applyFill="1" applyBorder="1" applyAlignment="1">
      <alignment horizontal="right" vertical="top"/>
    </xf>
    <xf numFmtId="3" fontId="4" fillId="9" borderId="17" xfId="0" applyNumberFormat="1" applyFont="1" applyFill="1" applyBorder="1" applyAlignment="1">
      <alignment horizontal="right" vertical="top"/>
    </xf>
    <xf numFmtId="3" fontId="4" fillId="10" borderId="17" xfId="0" applyNumberFormat="1" applyFont="1" applyFill="1" applyBorder="1" applyAlignment="1">
      <alignment horizontal="right" vertical="top"/>
    </xf>
    <xf numFmtId="3" fontId="4" fillId="10" borderId="18" xfId="0" applyNumberFormat="1" applyFont="1" applyFill="1" applyBorder="1" applyAlignment="1">
      <alignment horizontal="right" vertical="top"/>
    </xf>
    <xf numFmtId="3" fontId="4" fillId="11" borderId="17" xfId="0" applyNumberFormat="1" applyFont="1" applyFill="1" applyBorder="1" applyAlignment="1">
      <alignment horizontal="right" vertical="top"/>
    </xf>
    <xf numFmtId="3" fontId="4" fillId="11" borderId="18" xfId="0" applyNumberFormat="1" applyFont="1" applyFill="1" applyBorder="1" applyAlignment="1">
      <alignment horizontal="right" vertical="top"/>
    </xf>
    <xf numFmtId="3" fontId="4" fillId="12" borderId="17" xfId="0" applyNumberFormat="1" applyFont="1" applyFill="1" applyBorder="1" applyAlignment="1">
      <alignment horizontal="right" vertical="top"/>
    </xf>
    <xf numFmtId="3" fontId="4" fillId="12" borderId="18" xfId="0" applyNumberFormat="1" applyFont="1" applyFill="1" applyBorder="1" applyAlignment="1">
      <alignment horizontal="right" vertical="top"/>
    </xf>
    <xf numFmtId="3" fontId="4" fillId="14" borderId="16" xfId="0" applyNumberFormat="1" applyFont="1" applyFill="1" applyBorder="1" applyAlignment="1">
      <alignment horizontal="right" vertical="top"/>
    </xf>
    <xf numFmtId="3" fontId="4" fillId="5" borderId="19" xfId="0" applyNumberFormat="1" applyFont="1" applyFill="1" applyBorder="1" applyAlignment="1">
      <alignment horizontal="right" vertical="top"/>
    </xf>
    <xf numFmtId="3" fontId="3" fillId="3" borderId="16" xfId="0" applyNumberFormat="1" applyFont="1" applyFill="1" applyBorder="1" applyAlignment="1">
      <alignment horizontal="right" vertical="top"/>
    </xf>
    <xf numFmtId="3" fontId="7" fillId="4" borderId="17" xfId="0" applyNumberFormat="1" applyFont="1" applyFill="1" applyBorder="1" applyAlignment="1">
      <alignment horizontal="right" vertical="top" wrapText="1"/>
    </xf>
    <xf numFmtId="3" fontId="4" fillId="6" borderId="19" xfId="0" applyNumberFormat="1" applyFont="1" applyFill="1" applyBorder="1" applyAlignment="1">
      <alignment horizontal="right" vertical="top"/>
    </xf>
    <xf numFmtId="165" fontId="4" fillId="15" borderId="0" xfId="0" applyNumberFormat="1" applyFont="1" applyFill="1" applyBorder="1" applyAlignment="1">
      <alignment horizontal="right" vertical="top"/>
    </xf>
    <xf numFmtId="165" fontId="4" fillId="16" borderId="0" xfId="0" applyNumberFormat="1" applyFont="1" applyFill="1" applyBorder="1" applyAlignment="1">
      <alignment horizontal="right" vertical="top"/>
    </xf>
    <xf numFmtId="165" fontId="4" fillId="14" borderId="4" xfId="0" applyNumberFormat="1" applyFont="1" applyFill="1" applyBorder="1" applyAlignment="1">
      <alignment horizontal="right" vertical="top"/>
    </xf>
    <xf numFmtId="165" fontId="4" fillId="5" borderId="1" xfId="0" applyNumberFormat="1" applyFont="1" applyFill="1" applyBorder="1" applyAlignment="1">
      <alignment horizontal="right" vertical="top" wrapText="1"/>
    </xf>
    <xf numFmtId="165" fontId="9" fillId="4" borderId="2" xfId="0" applyNumberFormat="1" applyFont="1" applyFill="1" applyBorder="1" applyAlignment="1">
      <alignment horizontal="right" vertical="top" wrapText="1"/>
    </xf>
    <xf numFmtId="165" fontId="9" fillId="4" borderId="8" xfId="0" applyNumberFormat="1" applyFont="1" applyFill="1" applyBorder="1" applyAlignment="1">
      <alignment horizontal="right" vertical="top"/>
    </xf>
    <xf numFmtId="165" fontId="4" fillId="15" borderId="1" xfId="0" applyNumberFormat="1" applyFont="1" applyFill="1" applyBorder="1" applyAlignment="1">
      <alignment horizontal="right" vertical="top"/>
    </xf>
    <xf numFmtId="165" fontId="4" fillId="16" borderId="2" xfId="0" applyNumberFormat="1" applyFont="1" applyFill="1" applyBorder="1" applyAlignment="1">
      <alignment horizontal="right" vertical="top"/>
    </xf>
    <xf numFmtId="165" fontId="4" fillId="16" borderId="1" xfId="0" applyNumberFormat="1" applyFont="1" applyFill="1" applyBorder="1" applyAlignment="1">
      <alignment horizontal="right" vertical="top"/>
    </xf>
    <xf numFmtId="0" fontId="4" fillId="5" borderId="17" xfId="0" applyFont="1" applyFill="1" applyBorder="1" applyAlignment="1">
      <alignment horizontal="right" vertical="top" wrapText="1"/>
    </xf>
    <xf numFmtId="0" fontId="9" fillId="4" borderId="21" xfId="0" applyFont="1" applyFill="1" applyBorder="1" applyAlignment="1">
      <alignment horizontal="right" vertical="top" wrapText="1"/>
    </xf>
    <xf numFmtId="0" fontId="7" fillId="4" borderId="22" xfId="0" applyFont="1" applyFill="1" applyBorder="1" applyAlignment="1">
      <alignment horizontal="right" vertical="top" wrapText="1"/>
    </xf>
    <xf numFmtId="165" fontId="4" fillId="6" borderId="22" xfId="0" applyNumberFormat="1" applyFont="1" applyFill="1" applyBorder="1" applyAlignment="1">
      <alignment horizontal="right" vertical="top"/>
    </xf>
    <xf numFmtId="165" fontId="4" fillId="6" borderId="23" xfId="0" applyNumberFormat="1" applyFont="1" applyFill="1" applyBorder="1" applyAlignment="1">
      <alignment horizontal="right" vertical="top"/>
    </xf>
    <xf numFmtId="165" fontId="4" fillId="7" borderId="22" xfId="0" applyNumberFormat="1" applyFont="1" applyFill="1" applyBorder="1" applyAlignment="1">
      <alignment horizontal="right" vertical="top"/>
    </xf>
    <xf numFmtId="165" fontId="4" fillId="8" borderId="22" xfId="0" applyNumberFormat="1" applyFont="1" applyFill="1" applyBorder="1" applyAlignment="1">
      <alignment horizontal="right" vertical="top"/>
    </xf>
    <xf numFmtId="165" fontId="4" fillId="9" borderId="22" xfId="0" applyNumberFormat="1" applyFont="1" applyFill="1" applyBorder="1" applyAlignment="1">
      <alignment horizontal="right" vertical="top"/>
    </xf>
    <xf numFmtId="165" fontId="4" fillId="10" borderId="22" xfId="0" applyNumberFormat="1" applyFont="1" applyFill="1" applyBorder="1" applyAlignment="1">
      <alignment horizontal="right" vertical="top"/>
    </xf>
    <xf numFmtId="165" fontId="4" fillId="10" borderId="23" xfId="0" applyNumberFormat="1" applyFont="1" applyFill="1" applyBorder="1" applyAlignment="1">
      <alignment horizontal="right" vertical="top"/>
    </xf>
    <xf numFmtId="165" fontId="4" fillId="11" borderId="22" xfId="0" applyNumberFormat="1" applyFont="1" applyFill="1" applyBorder="1" applyAlignment="1">
      <alignment horizontal="right" vertical="top"/>
    </xf>
    <xf numFmtId="165" fontId="4" fillId="11" borderId="23" xfId="0" applyNumberFormat="1" applyFont="1" applyFill="1" applyBorder="1" applyAlignment="1">
      <alignment horizontal="right" vertical="top"/>
    </xf>
    <xf numFmtId="165" fontId="4" fillId="12" borderId="22" xfId="0" applyNumberFormat="1" applyFont="1" applyFill="1" applyBorder="1" applyAlignment="1">
      <alignment horizontal="right" vertical="top"/>
    </xf>
    <xf numFmtId="165" fontId="4" fillId="12" borderId="23" xfId="0" applyNumberFormat="1" applyFont="1" applyFill="1" applyBorder="1" applyAlignment="1">
      <alignment horizontal="right" vertical="top"/>
    </xf>
    <xf numFmtId="165" fontId="4" fillId="14" borderId="21" xfId="0" applyNumberFormat="1" applyFont="1" applyFill="1" applyBorder="1" applyAlignment="1">
      <alignment horizontal="right" vertical="top"/>
    </xf>
    <xf numFmtId="165" fontId="4" fillId="5" borderId="24" xfId="0" applyNumberFormat="1" applyFont="1" applyFill="1" applyBorder="1" applyAlignment="1">
      <alignment horizontal="right" vertical="top"/>
    </xf>
    <xf numFmtId="165" fontId="9" fillId="4" borderId="21" xfId="0" applyNumberFormat="1" applyFont="1" applyFill="1" applyBorder="1" applyAlignment="1">
      <alignment horizontal="right" vertical="top" wrapText="1"/>
    </xf>
    <xf numFmtId="165" fontId="4" fillId="6" borderId="24" xfId="0" applyNumberFormat="1" applyFont="1" applyFill="1" applyBorder="1" applyAlignment="1">
      <alignment horizontal="right" vertical="top"/>
    </xf>
    <xf numFmtId="10" fontId="9" fillId="4" borderId="25" xfId="0" applyNumberFormat="1" applyFont="1" applyFill="1" applyBorder="1" applyAlignment="1">
      <alignment horizontal="right" vertical="top" wrapText="1"/>
    </xf>
    <xf numFmtId="10" fontId="7" fillId="4" borderId="26" xfId="0" applyNumberFormat="1" applyFont="1" applyFill="1" applyBorder="1" applyAlignment="1">
      <alignment horizontal="right" vertical="top" wrapText="1"/>
    </xf>
    <xf numFmtId="10" fontId="4" fillId="6" borderId="26" xfId="0" applyNumberFormat="1" applyFont="1" applyFill="1" applyBorder="1" applyAlignment="1">
      <alignment horizontal="right" vertical="top"/>
    </xf>
    <xf numFmtId="10" fontId="4" fillId="6" borderId="27" xfId="0" applyNumberFormat="1" applyFont="1" applyFill="1" applyBorder="1" applyAlignment="1">
      <alignment horizontal="right" vertical="top"/>
    </xf>
    <xf numFmtId="10" fontId="4" fillId="7" borderId="26" xfId="0" applyNumberFormat="1" applyFont="1" applyFill="1" applyBorder="1" applyAlignment="1">
      <alignment horizontal="right" vertical="top"/>
    </xf>
    <xf numFmtId="10" fontId="4" fillId="8" borderId="26" xfId="0" applyNumberFormat="1" applyFont="1" applyFill="1" applyBorder="1" applyAlignment="1">
      <alignment horizontal="right" vertical="top"/>
    </xf>
    <xf numFmtId="10" fontId="4" fillId="9" borderId="26" xfId="0" applyNumberFormat="1" applyFont="1" applyFill="1" applyBorder="1" applyAlignment="1">
      <alignment horizontal="right" vertical="top"/>
    </xf>
    <xf numFmtId="10" fontId="4" fillId="10" borderId="26" xfId="0" applyNumberFormat="1" applyFont="1" applyFill="1" applyBorder="1" applyAlignment="1">
      <alignment horizontal="right" vertical="top"/>
    </xf>
    <xf numFmtId="10" fontId="4" fillId="10" borderId="27" xfId="0" applyNumberFormat="1" applyFont="1" applyFill="1" applyBorder="1" applyAlignment="1">
      <alignment horizontal="right" vertical="top"/>
    </xf>
    <xf numFmtId="10" fontId="4" fillId="11" borderId="26" xfId="0" applyNumberFormat="1" applyFont="1" applyFill="1" applyBorder="1" applyAlignment="1">
      <alignment horizontal="right" vertical="top"/>
    </xf>
    <xf numFmtId="10" fontId="4" fillId="11" borderId="27" xfId="0" applyNumberFormat="1" applyFont="1" applyFill="1" applyBorder="1" applyAlignment="1">
      <alignment horizontal="right" vertical="top"/>
    </xf>
    <xf numFmtId="10" fontId="4" fillId="12" borderId="26" xfId="0" applyNumberFormat="1" applyFont="1" applyFill="1" applyBorder="1" applyAlignment="1">
      <alignment horizontal="right" vertical="top"/>
    </xf>
    <xf numFmtId="10" fontId="4" fillId="12" borderId="27" xfId="0" applyNumberFormat="1" applyFont="1" applyFill="1" applyBorder="1" applyAlignment="1">
      <alignment horizontal="right" vertical="top"/>
    </xf>
    <xf numFmtId="10" fontId="4" fillId="14" borderId="25" xfId="0" applyNumberFormat="1" applyFont="1" applyFill="1" applyBorder="1" applyAlignment="1">
      <alignment horizontal="right" vertical="top"/>
    </xf>
    <xf numFmtId="10" fontId="4" fillId="13" borderId="20" xfId="0" applyNumberFormat="1" applyFont="1" applyFill="1" applyBorder="1" applyAlignment="1">
      <alignment horizontal="right" vertical="top"/>
    </xf>
    <xf numFmtId="10" fontId="4" fillId="13" borderId="27" xfId="0" applyNumberFormat="1" applyFont="1" applyFill="1" applyBorder="1" applyAlignment="1">
      <alignment horizontal="right" vertical="top"/>
    </xf>
    <xf numFmtId="10" fontId="4" fillId="13" borderId="26" xfId="0" applyNumberFormat="1" applyFont="1" applyFill="1" applyBorder="1" applyAlignment="1">
      <alignment horizontal="right" vertical="top"/>
    </xf>
    <xf numFmtId="10" fontId="4" fillId="13" borderId="25" xfId="0" applyNumberFormat="1" applyFont="1" applyFill="1" applyBorder="1" applyAlignment="1">
      <alignment horizontal="right" vertical="top"/>
    </xf>
    <xf numFmtId="10" fontId="9" fillId="4" borderId="20" xfId="0" applyNumberFormat="1" applyFont="1" applyFill="1" applyBorder="1" applyAlignment="1">
      <alignment horizontal="right" vertical="top" wrapText="1"/>
    </xf>
    <xf numFmtId="10" fontId="9" fillId="4" borderId="27" xfId="0" applyNumberFormat="1" applyFont="1" applyFill="1" applyBorder="1" applyAlignment="1">
      <alignment horizontal="right" vertical="top" wrapText="1"/>
    </xf>
    <xf numFmtId="10" fontId="4" fillId="15" borderId="26" xfId="0" applyNumberFormat="1" applyFont="1" applyFill="1" applyBorder="1" applyAlignment="1">
      <alignment horizontal="right" vertical="top"/>
    </xf>
    <xf numFmtId="10" fontId="4" fillId="16" borderId="20" xfId="0" applyNumberFormat="1" applyFont="1" applyFill="1" applyBorder="1" applyAlignment="1">
      <alignment horizontal="right" vertical="top"/>
    </xf>
    <xf numFmtId="10" fontId="4" fillId="16" borderId="26" xfId="0" applyNumberFormat="1" applyFont="1" applyFill="1" applyBorder="1" applyAlignment="1">
      <alignment horizontal="right" vertical="top"/>
    </xf>
    <xf numFmtId="0" fontId="4" fillId="5" borderId="26" xfId="0" applyFont="1" applyFill="1" applyBorder="1" applyAlignment="1">
      <alignment vertical="top"/>
    </xf>
    <xf numFmtId="0" fontId="4" fillId="5" borderId="24" xfId="0" applyFont="1" applyFill="1" applyBorder="1" applyAlignment="1">
      <alignment horizontal="right" vertical="top"/>
    </xf>
    <xf numFmtId="0" fontId="9" fillId="5" borderId="28" xfId="0" applyFont="1" applyFill="1" applyBorder="1" applyAlignment="1">
      <alignment wrapText="1"/>
    </xf>
    <xf numFmtId="0" fontId="0" fillId="5" borderId="28" xfId="0" applyFill="1" applyBorder="1"/>
    <xf numFmtId="0" fontId="0" fillId="5" borderId="28" xfId="0" applyFill="1" applyBorder="1" applyAlignment="1">
      <alignment wrapText="1"/>
    </xf>
    <xf numFmtId="0" fontId="9" fillId="5" borderId="28" xfId="0" applyFont="1" applyFill="1" applyBorder="1"/>
    <xf numFmtId="165" fontId="4" fillId="5" borderId="5" xfId="0" applyNumberFormat="1" applyFont="1" applyFill="1" applyBorder="1" applyAlignment="1">
      <alignment horizontal="right" vertical="top" wrapText="1"/>
    </xf>
    <xf numFmtId="0" fontId="0" fillId="5" borderId="0" xfId="0" applyFill="1" applyAlignment="1">
      <alignment vertical="top"/>
    </xf>
    <xf numFmtId="0" fontId="9" fillId="5" borderId="0" xfId="0" applyFont="1" applyFill="1" applyAlignment="1">
      <alignment vertical="top" wrapText="1"/>
    </xf>
    <xf numFmtId="0" fontId="0" fillId="5" borderId="0" xfId="0" applyFill="1" applyAlignment="1">
      <alignment vertical="top" wrapText="1"/>
    </xf>
    <xf numFmtId="0" fontId="9" fillId="5" borderId="0" xfId="0" applyFont="1" applyFill="1" applyAlignment="1">
      <alignment vertical="top"/>
    </xf>
    <xf numFmtId="10" fontId="0" fillId="5" borderId="0" xfId="0" applyNumberFormat="1" applyFill="1" applyAlignment="1">
      <alignment vertical="top"/>
    </xf>
    <xf numFmtId="0" fontId="0" fillId="5" borderId="6" xfId="0" applyFill="1" applyBorder="1" applyAlignment="1">
      <alignment vertical="top"/>
    </xf>
    <xf numFmtId="0" fontId="8" fillId="5" borderId="9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right" vertical="top"/>
    </xf>
    <xf numFmtId="165" fontId="3" fillId="5" borderId="22" xfId="0" applyNumberFormat="1" applyFont="1" applyFill="1" applyBorder="1" applyAlignment="1">
      <alignment horizontal="right" vertical="top"/>
    </xf>
    <xf numFmtId="0" fontId="3" fillId="5" borderId="23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1" backgroundRefresh="0" connectionId="3" autoFormatId="0" applyNumberFormats="0" applyBorderFormats="0" applyFontFormats="1" applyPatternFormats="1" applyAlignmentFormats="0" applyWidthHeightFormats="0">
  <queryTableRefresh preserveSortFilterLayout="0" nextId="20">
    <queryTableFields count="14">
      <queryTableField id="4" name="RowHeading"/>
      <queryTableField id="6" name="Description"/>
      <queryTableField id="7" name="UnitValuePVI"/>
      <queryTableField id="8" name="UnitValueNursery"/>
      <queryTableField id="9" name="UnitValueNurseryClass"/>
      <queryTableField id="10" name="UnitType"/>
      <queryTableField id="11" name="UnitNumberPVI"/>
      <queryTableField id="12" name="UnitNumberNursery"/>
      <queryTableField id="13" name="UnitNumberNurseryClass"/>
      <queryTableField id="14" name="PVIAmount"/>
      <queryTableField id="15" name="NurseryAmount"/>
      <queryTableField id="16" name="NurseryClassAmount"/>
      <queryTableField id="17" name="TotalBudget"/>
      <queryTableField id="18" name="ProportionFunding"/>
    </queryTableFields>
    <queryTableDeletedFields count="5">
      <deletedField name="LEA"/>
      <deletedField name="LAName"/>
      <deletedField name="RowOrder"/>
      <deletedField name="Number"/>
      <deletedField name="Notes"/>
    </queryTableDeletedFields>
  </queryTableRefresh>
</queryTable>
</file>

<file path=xl/queryTables/queryTable2.xml><?xml version="1.0" encoding="utf-8"?>
<queryTable xmlns="http://schemas.openxmlformats.org/spreadsheetml/2006/main" name="ExternalData_1" backgroundRefresh="0" connectionId="1" autoFormatId="0" applyNumberFormats="0" applyBorderFormats="0" applyFontFormats="1" applyPatternFormats="1" applyAlignmentFormats="0" applyWidthHeightFormats="0">
  <queryTableRefresh preserveSortFilterLayout="0" nextId="17">
    <queryTableFields count="9">
      <queryTableField id="6" name="Description"/>
      <queryTableField id="8" name="EarlyYears"/>
      <queryTableField id="9" name="Primaries"/>
      <queryTableField id="10" name="Secondary"/>
      <queryTableField id="11" name="SpecialAP"/>
      <queryTableField id="12" name="PostSchool"/>
      <queryTableField id="13" name="Gross"/>
      <queryTableField id="14" name="Income"/>
      <queryTableField id="15" name="Net"/>
    </queryTableFields>
    <queryTableDeletedFields count="7">
      <deletedField name="ident"/>
      <deletedField name="TableName"/>
      <deletedField name="LEA"/>
      <deletedField name="LAName"/>
      <deletedField name="OrderLine"/>
      <deletedField name="S251Line"/>
      <deletedField name="Notes"/>
    </queryTableDeletedFields>
  </queryTableRefresh>
</queryTable>
</file>

<file path=xl/queryTables/queryTable3.xml><?xml version="1.0" encoding="utf-8"?>
<queryTable xmlns="http://schemas.openxmlformats.org/spreadsheetml/2006/main" name="ExternalData_1" backgroundRefresh="0" connectionId="2" autoFormatId="0" applyNumberFormats="0" applyBorderFormats="0" applyFontFormats="1" applyPatternFormats="1" applyAlignmentFormats="0" applyWidthHeightFormats="0">
  <queryTableRefresh preserveSortFilterLayout="0" nextId="12">
    <queryTableFields count="8">
      <queryTableField id="1" name="LEA"/>
      <queryTableField id="3" name="School Name"/>
      <queryTableField id="4" name="DfE Reference"/>
      <queryTableField id="6" name="Places"/>
      <queryTableField id="7" name="Total Funding"/>
      <queryTableField id="8" name="Total £/Place"/>
      <queryTableField id="9" name="Open/Closing Indicator"/>
      <queryTableField id="10" name="Date Opening/Closing"/>
    </queryTableFields>
    <queryTableDeletedFields count="3">
      <deletedField name="LAName"/>
      <deletedField name="Phase"/>
      <deletedField name="Note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abSelected="1" workbookViewId="0"/>
  </sheetViews>
  <sheetFormatPr defaultRowHeight="13.8" x14ac:dyDescent="0.25"/>
  <cols>
    <col min="1" max="1" width="2.69921875" customWidth="1"/>
    <col min="2" max="2" width="23.69921875" style="7" customWidth="1"/>
    <col min="3" max="3" width="24.69921875" style="7" customWidth="1"/>
    <col min="4" max="5" width="8.69921875" style="7" customWidth="1"/>
    <col min="6" max="10" width="8.69921875" style="8" customWidth="1"/>
    <col min="11" max="14" width="12.69921875" style="8" customWidth="1"/>
    <col min="15" max="15" width="8.69921875" style="76" customWidth="1"/>
    <col min="16" max="16" width="2.69921875" style="8" customWidth="1"/>
    <col min="17" max="20" width="8.796875" style="8"/>
  </cols>
  <sheetData>
    <row r="1" spans="1:42" x14ac:dyDescent="0.25">
      <c r="A1" s="19"/>
      <c r="B1" s="239"/>
      <c r="C1" s="239"/>
      <c r="D1" s="239"/>
      <c r="E1" s="239"/>
      <c r="F1" s="237"/>
      <c r="G1" s="237"/>
      <c r="H1" s="237"/>
      <c r="I1" s="237"/>
      <c r="J1" s="237"/>
      <c r="K1" s="237"/>
      <c r="L1" s="237"/>
      <c r="M1" s="237"/>
      <c r="N1" s="237"/>
      <c r="O1" s="241"/>
      <c r="P1" s="237"/>
      <c r="AP1" s="145"/>
    </row>
    <row r="2" spans="1:42" ht="15.6" x14ac:dyDescent="0.25">
      <c r="A2" s="19"/>
      <c r="B2" s="239"/>
      <c r="C2" s="28" t="s">
        <v>169</v>
      </c>
      <c r="D2" s="29"/>
      <c r="E2" s="242"/>
      <c r="F2" s="237"/>
      <c r="G2" s="237"/>
      <c r="H2" s="237"/>
      <c r="I2" s="237"/>
      <c r="J2" s="237"/>
      <c r="K2" s="237"/>
      <c r="L2" s="237"/>
      <c r="M2" s="237"/>
      <c r="N2" s="237"/>
      <c r="O2" s="241"/>
      <c r="P2" s="237"/>
    </row>
    <row r="3" spans="1:42" ht="15.6" x14ac:dyDescent="0.25">
      <c r="A3" s="19"/>
      <c r="B3" s="239"/>
      <c r="C3" s="25" t="s">
        <v>9</v>
      </c>
      <c r="D3" s="25">
        <v>880</v>
      </c>
      <c r="E3" s="239"/>
      <c r="F3" s="237"/>
      <c r="G3" s="237"/>
      <c r="H3" s="237"/>
      <c r="I3" s="237"/>
      <c r="J3" s="237"/>
      <c r="K3" s="237"/>
      <c r="L3" s="237"/>
      <c r="M3" s="237"/>
      <c r="N3" s="237"/>
      <c r="O3" s="241"/>
      <c r="P3" s="237"/>
    </row>
    <row r="4" spans="1:42" x14ac:dyDescent="0.25">
      <c r="A4" s="19"/>
      <c r="B4" s="239"/>
      <c r="C4" s="239"/>
      <c r="D4" s="239"/>
      <c r="E4" s="239"/>
      <c r="F4" s="237"/>
      <c r="G4" s="237"/>
      <c r="H4" s="237"/>
      <c r="I4" s="237"/>
      <c r="J4" s="237"/>
      <c r="K4" s="237"/>
      <c r="L4" s="237"/>
      <c r="M4" s="237"/>
      <c r="N4" s="237"/>
      <c r="O4" s="241"/>
      <c r="P4" s="237"/>
    </row>
    <row r="5" spans="1:42" ht="31.2" x14ac:dyDescent="0.25">
      <c r="A5" s="19"/>
      <c r="B5" s="239"/>
      <c r="C5" s="239"/>
      <c r="D5" s="30"/>
      <c r="E5" s="26" t="s">
        <v>170</v>
      </c>
      <c r="F5" s="31"/>
      <c r="G5" s="237"/>
      <c r="H5" s="32"/>
      <c r="I5" s="18" t="s">
        <v>174</v>
      </c>
      <c r="J5" s="31"/>
      <c r="K5" s="32"/>
      <c r="L5" s="18" t="s">
        <v>175</v>
      </c>
      <c r="M5" s="31"/>
      <c r="N5" s="237"/>
      <c r="O5" s="241"/>
      <c r="P5" s="237"/>
    </row>
    <row r="6" spans="1:42" s="27" customFormat="1" ht="36" x14ac:dyDescent="0.25">
      <c r="A6" s="232"/>
      <c r="B6" s="33" t="s">
        <v>178</v>
      </c>
      <c r="C6" s="33" t="s">
        <v>0</v>
      </c>
      <c r="D6" s="23" t="s">
        <v>171</v>
      </c>
      <c r="E6" s="23" t="s">
        <v>172</v>
      </c>
      <c r="F6" s="23" t="s">
        <v>173</v>
      </c>
      <c r="G6" s="146" t="s">
        <v>122</v>
      </c>
      <c r="H6" s="23" t="s">
        <v>171</v>
      </c>
      <c r="I6" s="23" t="s">
        <v>172</v>
      </c>
      <c r="J6" s="162" t="s">
        <v>173</v>
      </c>
      <c r="K6" s="23" t="s">
        <v>171</v>
      </c>
      <c r="L6" s="23" t="s">
        <v>172</v>
      </c>
      <c r="M6" s="23" t="s">
        <v>173</v>
      </c>
      <c r="N6" s="190" t="s">
        <v>176</v>
      </c>
      <c r="O6" s="207" t="s">
        <v>177</v>
      </c>
      <c r="P6" s="238"/>
      <c r="Q6" s="34"/>
      <c r="R6" s="34"/>
      <c r="S6" s="34"/>
      <c r="T6" s="34"/>
    </row>
    <row r="7" spans="1:42" hidden="1" x14ac:dyDescent="0.25">
      <c r="A7" s="233"/>
      <c r="B7" s="35"/>
      <c r="C7" s="36"/>
      <c r="D7" s="37"/>
      <c r="E7" s="37"/>
      <c r="F7" s="37"/>
      <c r="G7" s="147"/>
      <c r="H7" s="37"/>
      <c r="I7" s="37"/>
      <c r="J7" s="163"/>
      <c r="K7" s="37"/>
      <c r="L7" s="37"/>
      <c r="M7" s="37"/>
      <c r="N7" s="191"/>
      <c r="O7" s="208"/>
      <c r="P7" s="237"/>
    </row>
    <row r="8" spans="1:42" ht="30.6" x14ac:dyDescent="0.25">
      <c r="A8" s="233"/>
      <c r="B8" s="38" t="s">
        <v>123</v>
      </c>
      <c r="C8" s="38"/>
      <c r="D8" s="77">
        <v>4</v>
      </c>
      <c r="E8" s="77">
        <v>0</v>
      </c>
      <c r="F8" s="78">
        <v>3.58</v>
      </c>
      <c r="G8" s="148" t="s">
        <v>124</v>
      </c>
      <c r="H8" s="113">
        <v>602500</v>
      </c>
      <c r="I8" s="113">
        <v>0</v>
      </c>
      <c r="J8" s="164">
        <v>377448</v>
      </c>
      <c r="K8" s="78">
        <v>2410000</v>
      </c>
      <c r="L8" s="78"/>
      <c r="M8" s="78">
        <v>1351263.84</v>
      </c>
      <c r="N8" s="192">
        <v>3761263.84</v>
      </c>
      <c r="O8" s="209"/>
      <c r="P8" s="237"/>
    </row>
    <row r="9" spans="1:42" x14ac:dyDescent="0.25">
      <c r="A9" s="233"/>
      <c r="B9" s="39"/>
      <c r="C9" s="40"/>
      <c r="D9" s="79"/>
      <c r="E9" s="79"/>
      <c r="F9" s="80"/>
      <c r="G9" s="149"/>
      <c r="H9" s="114"/>
      <c r="I9" s="114"/>
      <c r="J9" s="165"/>
      <c r="K9" s="80"/>
      <c r="L9" s="80"/>
      <c r="M9" s="80"/>
      <c r="N9" s="193"/>
      <c r="O9" s="210">
        <f>SUM(N8:N9)/5062447</f>
        <v>0.74297347508033162</v>
      </c>
      <c r="P9" s="237"/>
    </row>
    <row r="10" spans="1:42" x14ac:dyDescent="0.25">
      <c r="A10" s="233"/>
      <c r="B10" s="41" t="s">
        <v>126</v>
      </c>
      <c r="C10" s="41" t="s">
        <v>127</v>
      </c>
      <c r="D10" s="81">
        <v>194.02</v>
      </c>
      <c r="E10" s="81"/>
      <c r="F10" s="82">
        <v>194.02</v>
      </c>
      <c r="G10" s="150" t="s">
        <v>128</v>
      </c>
      <c r="H10" s="115">
        <v>447</v>
      </c>
      <c r="I10" s="115"/>
      <c r="J10" s="166">
        <v>334</v>
      </c>
      <c r="K10" s="82">
        <v>86726.94</v>
      </c>
      <c r="L10" s="82"/>
      <c r="M10" s="82">
        <v>64802.68</v>
      </c>
      <c r="N10" s="194">
        <v>151529.62</v>
      </c>
      <c r="O10" s="211"/>
      <c r="P10" s="237"/>
    </row>
    <row r="11" spans="1:42" x14ac:dyDescent="0.25">
      <c r="A11" s="233"/>
      <c r="B11" s="42"/>
      <c r="C11" s="41"/>
      <c r="D11" s="81"/>
      <c r="E11" s="81"/>
      <c r="F11" s="82"/>
      <c r="G11" s="150"/>
      <c r="H11" s="115"/>
      <c r="I11" s="115"/>
      <c r="J11" s="166"/>
      <c r="K11" s="82"/>
      <c r="L11" s="82"/>
      <c r="M11" s="82"/>
      <c r="N11" s="194"/>
      <c r="O11" s="211">
        <f>SUM(N10:N11)/5062447</f>
        <v>2.9932090153240123E-2</v>
      </c>
      <c r="P11" s="237"/>
    </row>
    <row r="12" spans="1:42" x14ac:dyDescent="0.25">
      <c r="A12" s="233"/>
      <c r="B12" s="43" t="s">
        <v>129</v>
      </c>
      <c r="C12" s="43" t="s">
        <v>130</v>
      </c>
      <c r="D12" s="83"/>
      <c r="E12" s="83"/>
      <c r="F12" s="84"/>
      <c r="G12" s="151"/>
      <c r="H12" s="116"/>
      <c r="I12" s="116"/>
      <c r="J12" s="167"/>
      <c r="K12" s="84"/>
      <c r="L12" s="84"/>
      <c r="M12" s="84"/>
      <c r="N12" s="195"/>
      <c r="O12" s="212"/>
      <c r="P12" s="237"/>
    </row>
    <row r="13" spans="1:42" x14ac:dyDescent="0.25">
      <c r="A13" s="233"/>
      <c r="B13" s="42"/>
      <c r="C13" s="43"/>
      <c r="D13" s="83"/>
      <c r="E13" s="83"/>
      <c r="F13" s="84"/>
      <c r="G13" s="151"/>
      <c r="H13" s="116"/>
      <c r="I13" s="116"/>
      <c r="J13" s="167"/>
      <c r="K13" s="84"/>
      <c r="L13" s="84"/>
      <c r="M13" s="84"/>
      <c r="N13" s="195"/>
      <c r="O13" s="212">
        <f>SUM(N12:N13)/5062447</f>
        <v>0</v>
      </c>
      <c r="P13" s="237"/>
    </row>
    <row r="14" spans="1:42" x14ac:dyDescent="0.25">
      <c r="A14" s="233"/>
      <c r="B14" s="44" t="s">
        <v>131</v>
      </c>
      <c r="C14" s="44" t="s">
        <v>130</v>
      </c>
      <c r="D14" s="85"/>
      <c r="E14" s="85"/>
      <c r="F14" s="86"/>
      <c r="G14" s="152"/>
      <c r="H14" s="117"/>
      <c r="I14" s="117"/>
      <c r="J14" s="168"/>
      <c r="K14" s="86"/>
      <c r="L14" s="86"/>
      <c r="M14" s="86"/>
      <c r="N14" s="196"/>
      <c r="O14" s="213"/>
      <c r="P14" s="237"/>
    </row>
    <row r="15" spans="1:42" x14ac:dyDescent="0.25">
      <c r="A15" s="233"/>
      <c r="B15" s="42"/>
      <c r="C15" s="44"/>
      <c r="D15" s="85"/>
      <c r="E15" s="85"/>
      <c r="F15" s="86"/>
      <c r="G15" s="152"/>
      <c r="H15" s="117"/>
      <c r="I15" s="117"/>
      <c r="J15" s="168"/>
      <c r="K15" s="86"/>
      <c r="L15" s="86"/>
      <c r="M15" s="86"/>
      <c r="N15" s="196"/>
      <c r="O15" s="213">
        <f>SUM(N14:N15)/5062447</f>
        <v>0</v>
      </c>
      <c r="P15" s="237"/>
    </row>
    <row r="16" spans="1:42" x14ac:dyDescent="0.25">
      <c r="A16" s="233"/>
      <c r="B16" s="45" t="s">
        <v>132</v>
      </c>
      <c r="C16" s="45" t="s">
        <v>130</v>
      </c>
      <c r="D16" s="87"/>
      <c r="E16" s="87"/>
      <c r="F16" s="88"/>
      <c r="G16" s="153"/>
      <c r="H16" s="118"/>
      <c r="I16" s="118"/>
      <c r="J16" s="169"/>
      <c r="K16" s="88"/>
      <c r="L16" s="88"/>
      <c r="M16" s="88"/>
      <c r="N16" s="197"/>
      <c r="O16" s="214"/>
      <c r="P16" s="237"/>
    </row>
    <row r="17" spans="1:20" x14ac:dyDescent="0.25">
      <c r="A17" s="233"/>
      <c r="B17" s="39"/>
      <c r="C17" s="46"/>
      <c r="D17" s="89"/>
      <c r="E17" s="89"/>
      <c r="F17" s="90"/>
      <c r="G17" s="154"/>
      <c r="H17" s="119"/>
      <c r="I17" s="119"/>
      <c r="J17" s="170"/>
      <c r="K17" s="90"/>
      <c r="L17" s="90"/>
      <c r="M17" s="90"/>
      <c r="N17" s="198"/>
      <c r="O17" s="215">
        <f>SUM(N16:N17)/5062447</f>
        <v>0</v>
      </c>
      <c r="P17" s="237"/>
    </row>
    <row r="18" spans="1:20" x14ac:dyDescent="0.25">
      <c r="A18" s="233"/>
      <c r="B18" s="47" t="s">
        <v>133</v>
      </c>
      <c r="C18" s="47" t="s">
        <v>130</v>
      </c>
      <c r="D18" s="91"/>
      <c r="E18" s="91"/>
      <c r="F18" s="92"/>
      <c r="G18" s="155"/>
      <c r="H18" s="120"/>
      <c r="I18" s="120"/>
      <c r="J18" s="171"/>
      <c r="K18" s="92"/>
      <c r="L18" s="92"/>
      <c r="M18" s="92"/>
      <c r="N18" s="199"/>
      <c r="O18" s="216"/>
      <c r="P18" s="237"/>
    </row>
    <row r="19" spans="1:20" x14ac:dyDescent="0.25">
      <c r="A19" s="233"/>
      <c r="B19" s="39"/>
      <c r="C19" s="48"/>
      <c r="D19" s="93"/>
      <c r="E19" s="93"/>
      <c r="F19" s="94"/>
      <c r="G19" s="156"/>
      <c r="H19" s="121"/>
      <c r="I19" s="121"/>
      <c r="J19" s="172"/>
      <c r="K19" s="94"/>
      <c r="L19" s="94"/>
      <c r="M19" s="94"/>
      <c r="N19" s="200"/>
      <c r="O19" s="217">
        <f>SUM(N18:N19)/5062447</f>
        <v>0</v>
      </c>
      <c r="P19" s="237"/>
    </row>
    <row r="20" spans="1:20" x14ac:dyDescent="0.25">
      <c r="A20" s="233"/>
      <c r="B20" s="49" t="s">
        <v>134</v>
      </c>
      <c r="C20" s="49" t="s">
        <v>130</v>
      </c>
      <c r="D20" s="95"/>
      <c r="E20" s="95"/>
      <c r="F20" s="96"/>
      <c r="G20" s="157"/>
      <c r="H20" s="122"/>
      <c r="I20" s="122"/>
      <c r="J20" s="173"/>
      <c r="K20" s="110"/>
      <c r="L20" s="96"/>
      <c r="M20" s="96"/>
      <c r="N20" s="201"/>
      <c r="O20" s="218"/>
      <c r="P20" s="237"/>
    </row>
    <row r="21" spans="1:20" x14ac:dyDescent="0.25">
      <c r="A21" s="233"/>
      <c r="B21" s="39"/>
      <c r="C21" s="50"/>
      <c r="D21" s="97"/>
      <c r="E21" s="97"/>
      <c r="F21" s="98"/>
      <c r="G21" s="158"/>
      <c r="H21" s="123"/>
      <c r="I21" s="123"/>
      <c r="J21" s="174"/>
      <c r="K21" s="111"/>
      <c r="L21" s="98"/>
      <c r="M21" s="98"/>
      <c r="N21" s="202"/>
      <c r="O21" s="219">
        <f>SUM(N20:N21)/5062447</f>
        <v>0</v>
      </c>
      <c r="P21" s="237"/>
    </row>
    <row r="22" spans="1:20" x14ac:dyDescent="0.25">
      <c r="A22" s="233"/>
      <c r="B22" s="51" t="s">
        <v>135</v>
      </c>
      <c r="C22" s="51"/>
      <c r="D22" s="99"/>
      <c r="E22" s="99"/>
      <c r="F22" s="100"/>
      <c r="G22" s="159"/>
      <c r="H22" s="124"/>
      <c r="I22" s="124"/>
      <c r="J22" s="175"/>
      <c r="K22" s="100">
        <v>2496726.94</v>
      </c>
      <c r="L22" s="100"/>
      <c r="M22" s="100">
        <v>1416066.52</v>
      </c>
      <c r="N22" s="203">
        <v>3912793.46</v>
      </c>
      <c r="O22" s="220">
        <f>SUM(O8:O21)</f>
        <v>0.77290556523357179</v>
      </c>
      <c r="P22" s="237"/>
    </row>
    <row r="23" spans="1:20" x14ac:dyDescent="0.25">
      <c r="A23" s="20"/>
      <c r="B23" s="52"/>
      <c r="C23" s="52"/>
      <c r="D23" s="132"/>
      <c r="E23" s="132"/>
      <c r="F23" s="133"/>
      <c r="G23" s="160"/>
      <c r="H23" s="134"/>
      <c r="I23" s="134"/>
      <c r="J23" s="176"/>
      <c r="K23" s="132"/>
      <c r="L23" s="132"/>
      <c r="M23" s="132"/>
      <c r="N23" s="204"/>
      <c r="O23" s="231"/>
      <c r="P23" s="237"/>
    </row>
    <row r="24" spans="1:20" ht="31.2" x14ac:dyDescent="0.25">
      <c r="A24" s="20"/>
      <c r="B24" s="243"/>
      <c r="C24" s="243"/>
      <c r="D24" s="135"/>
      <c r="E24" s="136" t="s">
        <v>170</v>
      </c>
      <c r="F24" s="137"/>
      <c r="G24" s="244"/>
      <c r="H24" s="138"/>
      <c r="I24" s="138" t="s">
        <v>174</v>
      </c>
      <c r="J24" s="177"/>
      <c r="K24" s="137"/>
      <c r="L24" s="137" t="s">
        <v>175</v>
      </c>
      <c r="M24" s="137"/>
      <c r="N24" s="245"/>
      <c r="O24" s="246"/>
      <c r="P24" s="237"/>
    </row>
    <row r="25" spans="1:20" s="6" customFormat="1" ht="36" x14ac:dyDescent="0.25">
      <c r="A25" s="234"/>
      <c r="B25" s="21" t="s">
        <v>178</v>
      </c>
      <c r="C25" s="22" t="s">
        <v>0</v>
      </c>
      <c r="D25" s="101" t="s">
        <v>171</v>
      </c>
      <c r="E25" s="101" t="s">
        <v>172</v>
      </c>
      <c r="F25" s="101" t="s">
        <v>173</v>
      </c>
      <c r="G25" s="147"/>
      <c r="H25" s="125" t="s">
        <v>171</v>
      </c>
      <c r="I25" s="125" t="s">
        <v>172</v>
      </c>
      <c r="J25" s="178" t="s">
        <v>173</v>
      </c>
      <c r="K25" s="101" t="s">
        <v>171</v>
      </c>
      <c r="L25" s="101" t="s">
        <v>172</v>
      </c>
      <c r="M25" s="101" t="s">
        <v>173</v>
      </c>
      <c r="N25" s="205" t="s">
        <v>176</v>
      </c>
      <c r="O25" s="207" t="s">
        <v>177</v>
      </c>
      <c r="P25" s="239"/>
      <c r="Q25" s="7"/>
      <c r="R25" s="7"/>
      <c r="S25" s="7"/>
      <c r="T25" s="7"/>
    </row>
    <row r="26" spans="1:20" ht="20.399999999999999" x14ac:dyDescent="0.25">
      <c r="A26" s="233"/>
      <c r="B26" s="53" t="s">
        <v>136</v>
      </c>
      <c r="C26" s="53" t="s">
        <v>130</v>
      </c>
      <c r="D26" s="102"/>
      <c r="E26" s="102"/>
      <c r="F26" s="103"/>
      <c r="G26" s="161"/>
      <c r="H26" s="126"/>
      <c r="I26" s="126"/>
      <c r="J26" s="179"/>
      <c r="K26" s="103"/>
      <c r="L26" s="103"/>
      <c r="M26" s="103"/>
      <c r="N26" s="206"/>
      <c r="O26" s="221"/>
      <c r="P26" s="237"/>
    </row>
    <row r="27" spans="1:20" x14ac:dyDescent="0.25">
      <c r="A27" s="233"/>
      <c r="B27" s="39"/>
      <c r="C27" s="40"/>
      <c r="D27" s="79"/>
      <c r="E27" s="79"/>
      <c r="F27" s="80"/>
      <c r="G27" s="149"/>
      <c r="H27" s="114"/>
      <c r="I27" s="114"/>
      <c r="J27" s="165"/>
      <c r="K27" s="80"/>
      <c r="L27" s="80"/>
      <c r="M27" s="80"/>
      <c r="N27" s="193"/>
      <c r="O27" s="222"/>
      <c r="P27" s="237"/>
    </row>
    <row r="28" spans="1:20" x14ac:dyDescent="0.25">
      <c r="A28" s="233"/>
      <c r="B28" s="43" t="s">
        <v>137</v>
      </c>
      <c r="C28" s="43" t="s">
        <v>130</v>
      </c>
      <c r="D28" s="83"/>
      <c r="E28" s="83"/>
      <c r="F28" s="84"/>
      <c r="G28" s="151"/>
      <c r="H28" s="116"/>
      <c r="I28" s="116"/>
      <c r="J28" s="167"/>
      <c r="K28" s="84"/>
      <c r="L28" s="84"/>
      <c r="M28" s="84"/>
      <c r="N28" s="195"/>
      <c r="O28" s="223"/>
      <c r="P28" s="237"/>
    </row>
    <row r="29" spans="1:20" x14ac:dyDescent="0.25">
      <c r="A29" s="233"/>
      <c r="B29" s="42"/>
      <c r="C29" s="43"/>
      <c r="D29" s="83"/>
      <c r="E29" s="83"/>
      <c r="F29" s="84"/>
      <c r="G29" s="151"/>
      <c r="H29" s="116"/>
      <c r="I29" s="116"/>
      <c r="J29" s="167"/>
      <c r="K29" s="84"/>
      <c r="L29" s="84"/>
      <c r="M29" s="84"/>
      <c r="N29" s="195"/>
      <c r="O29" s="223"/>
      <c r="P29" s="237"/>
    </row>
    <row r="30" spans="1:20" x14ac:dyDescent="0.25">
      <c r="A30" s="233"/>
      <c r="B30" s="47" t="s">
        <v>138</v>
      </c>
      <c r="C30" s="47" t="s">
        <v>130</v>
      </c>
      <c r="D30" s="91"/>
      <c r="E30" s="91"/>
      <c r="F30" s="92"/>
      <c r="G30" s="155"/>
      <c r="H30" s="120"/>
      <c r="I30" s="120"/>
      <c r="J30" s="171"/>
      <c r="K30" s="92"/>
      <c r="L30" s="92"/>
      <c r="M30" s="92"/>
      <c r="N30" s="199"/>
      <c r="O30" s="223"/>
      <c r="P30" s="237"/>
    </row>
    <row r="31" spans="1:20" x14ac:dyDescent="0.25">
      <c r="A31" s="233"/>
      <c r="B31" s="39"/>
      <c r="C31" s="48"/>
      <c r="D31" s="93"/>
      <c r="E31" s="93"/>
      <c r="F31" s="94"/>
      <c r="G31" s="156"/>
      <c r="H31" s="121"/>
      <c r="I31" s="121"/>
      <c r="J31" s="172"/>
      <c r="K31" s="94"/>
      <c r="L31" s="94"/>
      <c r="M31" s="94"/>
      <c r="N31" s="200"/>
      <c r="O31" s="222"/>
      <c r="P31" s="237"/>
    </row>
    <row r="32" spans="1:20" x14ac:dyDescent="0.25">
      <c r="A32" s="233"/>
      <c r="B32" s="54" t="s">
        <v>139</v>
      </c>
      <c r="C32" s="54"/>
      <c r="D32" s="104"/>
      <c r="E32" s="104"/>
      <c r="F32" s="104"/>
      <c r="G32" s="55"/>
      <c r="H32" s="124"/>
      <c r="I32" s="124"/>
      <c r="J32" s="124"/>
      <c r="K32" s="182"/>
      <c r="L32" s="100"/>
      <c r="M32" s="100"/>
      <c r="N32" s="100"/>
      <c r="O32" s="224"/>
      <c r="P32" s="237"/>
    </row>
    <row r="33" spans="1:20" x14ac:dyDescent="0.25">
      <c r="A33" s="20"/>
      <c r="B33" s="56"/>
      <c r="C33" s="56"/>
      <c r="D33" s="139"/>
      <c r="E33" s="139"/>
      <c r="F33" s="139"/>
      <c r="G33" s="140"/>
      <c r="H33" s="141"/>
      <c r="I33" s="141"/>
      <c r="J33" s="141"/>
      <c r="K33" s="183"/>
      <c r="L33" s="139"/>
      <c r="M33" s="139"/>
      <c r="N33" s="236"/>
      <c r="O33" s="189"/>
      <c r="P33" s="56"/>
    </row>
    <row r="34" spans="1:20" s="24" customFormat="1" ht="12" x14ac:dyDescent="0.25">
      <c r="A34" s="235"/>
      <c r="B34" s="57"/>
      <c r="C34" s="57"/>
      <c r="D34" s="142"/>
      <c r="E34" s="142"/>
      <c r="F34" s="142"/>
      <c r="G34" s="143"/>
      <c r="H34" s="144"/>
      <c r="I34" s="144"/>
      <c r="J34" s="144"/>
      <c r="K34" s="184"/>
      <c r="L34" s="142"/>
      <c r="M34" s="142"/>
      <c r="N34" s="142"/>
      <c r="O34" s="225"/>
      <c r="P34" s="58"/>
      <c r="Q34" s="59"/>
      <c r="R34" s="59"/>
      <c r="S34" s="59"/>
      <c r="T34" s="59"/>
    </row>
    <row r="35" spans="1:20" s="24" customFormat="1" ht="24" x14ac:dyDescent="0.25">
      <c r="A35" s="235"/>
      <c r="B35" s="60" t="s">
        <v>179</v>
      </c>
      <c r="C35" s="60"/>
      <c r="D35" s="105"/>
      <c r="E35" s="105" t="s">
        <v>180</v>
      </c>
      <c r="F35" s="106"/>
      <c r="G35" s="61"/>
      <c r="H35" s="127"/>
      <c r="I35" s="127"/>
      <c r="J35" s="127"/>
      <c r="K35" s="185"/>
      <c r="L35" s="106" t="s">
        <v>181</v>
      </c>
      <c r="M35" s="106"/>
      <c r="N35" s="106"/>
      <c r="O35" s="226" t="s">
        <v>177</v>
      </c>
      <c r="P35" s="240"/>
      <c r="Q35" s="59"/>
      <c r="R35" s="59"/>
      <c r="S35" s="59"/>
      <c r="T35" s="59"/>
    </row>
    <row r="36" spans="1:20" x14ac:dyDescent="0.25">
      <c r="A36" s="233"/>
      <c r="B36" s="62" t="s">
        <v>140</v>
      </c>
      <c r="C36" s="63" t="s">
        <v>130</v>
      </c>
      <c r="D36" s="107"/>
      <c r="E36" s="107"/>
      <c r="F36" s="107"/>
      <c r="G36" s="64"/>
      <c r="H36" s="128"/>
      <c r="I36" s="128"/>
      <c r="J36" s="128"/>
      <c r="K36" s="186"/>
      <c r="L36" s="180"/>
      <c r="M36" s="180"/>
      <c r="N36" s="180"/>
      <c r="O36" s="227"/>
      <c r="P36" s="237"/>
    </row>
    <row r="37" spans="1:20" x14ac:dyDescent="0.25">
      <c r="A37" s="233"/>
      <c r="B37" s="65"/>
      <c r="C37" s="63"/>
      <c r="D37" s="107"/>
      <c r="E37" s="107"/>
      <c r="F37" s="107"/>
      <c r="G37" s="64"/>
      <c r="H37" s="128"/>
      <c r="I37" s="128"/>
      <c r="J37" s="128"/>
      <c r="K37" s="186"/>
      <c r="L37" s="180"/>
      <c r="M37" s="180"/>
      <c r="N37" s="180"/>
      <c r="O37" s="227">
        <f>SUM(N36:N37)/5062447</f>
        <v>0</v>
      </c>
      <c r="P37" s="237"/>
    </row>
    <row r="38" spans="1:20" ht="20.399999999999999" x14ac:dyDescent="0.25">
      <c r="A38" s="233"/>
      <c r="B38" s="66" t="s">
        <v>141</v>
      </c>
      <c r="C38" s="67"/>
      <c r="D38" s="108"/>
      <c r="E38" s="108"/>
      <c r="F38" s="108"/>
      <c r="G38" s="68"/>
      <c r="H38" s="129"/>
      <c r="I38" s="129"/>
      <c r="J38" s="129"/>
      <c r="K38" s="187"/>
      <c r="L38" s="112"/>
      <c r="M38" s="112"/>
      <c r="N38" s="112">
        <v>1149654</v>
      </c>
      <c r="O38" s="228"/>
      <c r="P38" s="237"/>
    </row>
    <row r="39" spans="1:20" x14ac:dyDescent="0.25">
      <c r="A39" s="233"/>
      <c r="B39" s="65"/>
      <c r="C39" s="69"/>
      <c r="D39" s="109"/>
      <c r="E39" s="109"/>
      <c r="F39" s="109"/>
      <c r="G39" s="70"/>
      <c r="H39" s="130"/>
      <c r="I39" s="130"/>
      <c r="J39" s="130"/>
      <c r="K39" s="188"/>
      <c r="L39" s="181"/>
      <c r="M39" s="181"/>
      <c r="N39" s="181"/>
      <c r="O39" s="229">
        <f>SUM(N38:N39)/5062447</f>
        <v>0.22709452563157698</v>
      </c>
      <c r="P39" s="237"/>
    </row>
    <row r="40" spans="1:20" x14ac:dyDescent="0.25">
      <c r="A40" s="233"/>
      <c r="B40" s="54" t="s">
        <v>142</v>
      </c>
      <c r="C40" s="54"/>
      <c r="D40" s="104"/>
      <c r="E40" s="104"/>
      <c r="F40" s="104"/>
      <c r="G40" s="55"/>
      <c r="H40" s="131"/>
      <c r="I40" s="131"/>
      <c r="J40" s="131"/>
      <c r="K40" s="182"/>
      <c r="L40" s="100"/>
      <c r="M40" s="100"/>
      <c r="N40" s="100">
        <v>1149654</v>
      </c>
      <c r="O40" s="220">
        <f>SUM(O36:O39)</f>
        <v>0.22709452563157698</v>
      </c>
      <c r="P40" s="237"/>
    </row>
    <row r="41" spans="1:20" x14ac:dyDescent="0.25">
      <c r="A41" s="19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230"/>
      <c r="P41" s="71"/>
    </row>
    <row r="42" spans="1:20" x14ac:dyDescent="0.25">
      <c r="B42" s="72" t="s">
        <v>182</v>
      </c>
    </row>
    <row r="43" spans="1:20" x14ac:dyDescent="0.25">
      <c r="B43" s="73" t="s">
        <v>125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5"/>
    </row>
  </sheetData>
  <mergeCells count="13">
    <mergeCell ref="B41:P41"/>
    <mergeCell ref="B43:O43"/>
    <mergeCell ref="C39:J39"/>
    <mergeCell ref="B40:J40"/>
    <mergeCell ref="B23:O23"/>
    <mergeCell ref="N24:O24"/>
    <mergeCell ref="B33:P33"/>
    <mergeCell ref="C2:E2"/>
    <mergeCell ref="B22:C22"/>
    <mergeCell ref="B32:G32"/>
    <mergeCell ref="C36:J36"/>
    <mergeCell ref="C37:J37"/>
    <mergeCell ref="C38:J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workbookViewId="0"/>
  </sheetViews>
  <sheetFormatPr defaultRowHeight="13.8" x14ac:dyDescent="0.25"/>
  <cols>
    <col min="1" max="1" width="50.69921875" customWidth="1"/>
    <col min="2" max="2" width="15.69921875" customWidth="1"/>
    <col min="3" max="4" width="11.8984375" bestFit="1" customWidth="1"/>
    <col min="5" max="5" width="9.8984375" bestFit="1" customWidth="1"/>
    <col min="6" max="6" width="10.796875" bestFit="1" customWidth="1"/>
    <col min="7" max="7" width="11.8984375" bestFit="1" customWidth="1"/>
    <col min="8" max="8" width="7.8984375" bestFit="1" customWidth="1"/>
    <col min="9" max="9" width="11.8984375" bestFit="1" customWidth="1"/>
  </cols>
  <sheetData>
    <row r="1" spans="1:9" ht="17.399999999999999" x14ac:dyDescent="0.3">
      <c r="A1" s="2" t="s">
        <v>143</v>
      </c>
    </row>
    <row r="2" spans="1:9" ht="15.6" x14ac:dyDescent="0.3">
      <c r="A2" s="3" t="s">
        <v>144</v>
      </c>
      <c r="E2" s="3" t="s">
        <v>145</v>
      </c>
    </row>
    <row r="4" spans="1:9" ht="15.6" x14ac:dyDescent="0.3">
      <c r="A4" s="4" t="s">
        <v>146</v>
      </c>
      <c r="B4" s="5" t="s">
        <v>9</v>
      </c>
      <c r="C4" s="5">
        <v>880</v>
      </c>
    </row>
    <row r="6" spans="1:9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 t="s">
        <v>147</v>
      </c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t="s">
        <v>10</v>
      </c>
      <c r="B10">
        <v>3826066.52</v>
      </c>
      <c r="C10">
        <v>35009991.469999999</v>
      </c>
      <c r="D10">
        <v>33510433.039999999</v>
      </c>
      <c r="E10">
        <v>4720000</v>
      </c>
      <c r="G10">
        <v>77066491.030000001</v>
      </c>
      <c r="I10">
        <v>77066491.030000001</v>
      </c>
    </row>
    <row r="12" spans="1:9" x14ac:dyDescent="0.25">
      <c r="A12" s="1" t="s">
        <v>148</v>
      </c>
    </row>
    <row r="14" spans="1:9" x14ac:dyDescent="0.25">
      <c r="A14" t="s">
        <v>11</v>
      </c>
      <c r="C14">
        <v>24967.15</v>
      </c>
      <c r="D14">
        <v>16320</v>
      </c>
      <c r="G14">
        <v>41287.15</v>
      </c>
      <c r="H14">
        <v>0</v>
      </c>
      <c r="I14">
        <v>41287.15</v>
      </c>
    </row>
    <row r="15" spans="1:9" x14ac:dyDescent="0.25">
      <c r="A15" t="s">
        <v>12</v>
      </c>
      <c r="C15">
        <v>0</v>
      </c>
      <c r="D15">
        <v>0</v>
      </c>
      <c r="G15">
        <v>0</v>
      </c>
      <c r="H15">
        <v>0</v>
      </c>
      <c r="I15">
        <v>0</v>
      </c>
    </row>
    <row r="16" spans="1:9" x14ac:dyDescent="0.25">
      <c r="A16" t="s">
        <v>13</v>
      </c>
      <c r="C16">
        <v>36964.5</v>
      </c>
      <c r="D16">
        <v>9342</v>
      </c>
      <c r="G16">
        <v>46306.5</v>
      </c>
      <c r="H16">
        <v>0</v>
      </c>
      <c r="I16">
        <v>46306.5</v>
      </c>
    </row>
    <row r="17" spans="1:9" x14ac:dyDescent="0.25">
      <c r="A17" t="s">
        <v>14</v>
      </c>
      <c r="C17">
        <v>7630.05</v>
      </c>
      <c r="D17">
        <v>3112</v>
      </c>
      <c r="G17">
        <v>10742.05</v>
      </c>
      <c r="H17">
        <v>0</v>
      </c>
      <c r="I17">
        <v>10742.05</v>
      </c>
    </row>
    <row r="18" spans="1:9" x14ac:dyDescent="0.25">
      <c r="A18" t="s">
        <v>15</v>
      </c>
      <c r="C18">
        <v>87409.19</v>
      </c>
      <c r="D18">
        <v>28782</v>
      </c>
      <c r="G18">
        <v>116191.19</v>
      </c>
      <c r="H18">
        <v>0</v>
      </c>
      <c r="I18">
        <v>116191.19</v>
      </c>
    </row>
    <row r="19" spans="1:9" x14ac:dyDescent="0.25">
      <c r="A19" t="s">
        <v>16</v>
      </c>
      <c r="C19">
        <v>0</v>
      </c>
      <c r="D19">
        <v>0</v>
      </c>
      <c r="G19">
        <v>0</v>
      </c>
      <c r="H19">
        <v>0</v>
      </c>
      <c r="I19">
        <v>0</v>
      </c>
    </row>
    <row r="20" spans="1:9" x14ac:dyDescent="0.25">
      <c r="A20" t="s">
        <v>17</v>
      </c>
      <c r="C20">
        <v>0</v>
      </c>
      <c r="D20">
        <v>0</v>
      </c>
      <c r="G20">
        <v>0</v>
      </c>
      <c r="H20">
        <v>0</v>
      </c>
      <c r="I20">
        <v>0</v>
      </c>
    </row>
    <row r="21" spans="1:9" x14ac:dyDescent="0.25">
      <c r="A21" t="s">
        <v>18</v>
      </c>
      <c r="C21">
        <v>8411.34</v>
      </c>
      <c r="D21">
        <v>2770</v>
      </c>
      <c r="G21">
        <v>11181.34</v>
      </c>
      <c r="H21">
        <v>0</v>
      </c>
      <c r="I21">
        <v>11181.34</v>
      </c>
    </row>
    <row r="23" spans="1:9" x14ac:dyDescent="0.25">
      <c r="A23" s="1" t="s">
        <v>149</v>
      </c>
    </row>
    <row r="25" spans="1:9" x14ac:dyDescent="0.25">
      <c r="A25" t="s">
        <v>19</v>
      </c>
      <c r="B25">
        <v>0</v>
      </c>
      <c r="C25">
        <v>0</v>
      </c>
      <c r="D25">
        <v>0</v>
      </c>
      <c r="E25">
        <v>2564977.4</v>
      </c>
      <c r="F25">
        <v>0</v>
      </c>
      <c r="G25">
        <v>2564977.4</v>
      </c>
      <c r="H25">
        <v>0</v>
      </c>
      <c r="I25">
        <v>2564977.4</v>
      </c>
    </row>
    <row r="26" spans="1:9" x14ac:dyDescent="0.25">
      <c r="A26" t="s">
        <v>20</v>
      </c>
      <c r="B26">
        <v>0</v>
      </c>
      <c r="C26">
        <v>0</v>
      </c>
      <c r="D26">
        <v>0</v>
      </c>
      <c r="E26">
        <v>32016</v>
      </c>
      <c r="F26">
        <v>0</v>
      </c>
      <c r="G26">
        <v>32016</v>
      </c>
      <c r="H26">
        <v>0</v>
      </c>
      <c r="I26">
        <v>32016</v>
      </c>
    </row>
    <row r="27" spans="1:9" x14ac:dyDescent="0.25">
      <c r="A27" t="s">
        <v>21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</row>
    <row r="28" spans="1:9" x14ac:dyDescent="0.25">
      <c r="A28" t="s">
        <v>22</v>
      </c>
      <c r="B28">
        <v>0</v>
      </c>
      <c r="C28">
        <v>0</v>
      </c>
      <c r="D28">
        <v>1353884</v>
      </c>
      <c r="E28">
        <v>766614</v>
      </c>
      <c r="F28">
        <v>0</v>
      </c>
      <c r="G28">
        <v>2120498</v>
      </c>
      <c r="H28">
        <v>124100</v>
      </c>
      <c r="I28">
        <v>1996398</v>
      </c>
    </row>
    <row r="29" spans="1:9" x14ac:dyDescent="0.25">
      <c r="A29" t="s">
        <v>23</v>
      </c>
      <c r="B29">
        <v>0</v>
      </c>
      <c r="C29">
        <v>28764</v>
      </c>
      <c r="D29">
        <v>22392</v>
      </c>
      <c r="E29">
        <v>1157</v>
      </c>
      <c r="F29">
        <v>0</v>
      </c>
      <c r="G29">
        <v>52313</v>
      </c>
      <c r="H29">
        <v>0</v>
      </c>
      <c r="I29">
        <v>52313</v>
      </c>
    </row>
    <row r="30" spans="1:9" x14ac:dyDescent="0.25">
      <c r="A30" t="s">
        <v>24</v>
      </c>
      <c r="B30">
        <v>0</v>
      </c>
      <c r="C30">
        <v>187119</v>
      </c>
      <c r="D30">
        <v>145667</v>
      </c>
      <c r="E30">
        <v>7527</v>
      </c>
      <c r="F30">
        <v>34031</v>
      </c>
      <c r="G30">
        <v>374344</v>
      </c>
      <c r="H30">
        <v>0</v>
      </c>
      <c r="I30">
        <v>374344</v>
      </c>
    </row>
    <row r="31" spans="1:9" x14ac:dyDescent="0.25">
      <c r="A31" t="s">
        <v>25</v>
      </c>
      <c r="E31">
        <v>55339</v>
      </c>
      <c r="G31">
        <v>55339</v>
      </c>
      <c r="H31">
        <v>0</v>
      </c>
      <c r="I31">
        <v>55339</v>
      </c>
    </row>
    <row r="32" spans="1:9" x14ac:dyDescent="0.25">
      <c r="A32" t="s">
        <v>26</v>
      </c>
      <c r="E32">
        <v>0</v>
      </c>
      <c r="G32">
        <v>0</v>
      </c>
      <c r="H32">
        <v>0</v>
      </c>
      <c r="I32">
        <v>0</v>
      </c>
    </row>
    <row r="33" spans="1:9" x14ac:dyDescent="0.25">
      <c r="A33" t="s">
        <v>27</v>
      </c>
      <c r="E33">
        <v>0</v>
      </c>
      <c r="G33">
        <v>0</v>
      </c>
      <c r="H33">
        <v>0</v>
      </c>
      <c r="I33">
        <v>0</v>
      </c>
    </row>
    <row r="34" spans="1:9" x14ac:dyDescent="0.25">
      <c r="A34" t="s">
        <v>28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</row>
    <row r="36" spans="1:9" x14ac:dyDescent="0.25">
      <c r="A36" s="1" t="s">
        <v>150</v>
      </c>
    </row>
    <row r="38" spans="1:9" x14ac:dyDescent="0.25">
      <c r="A38" t="s">
        <v>29</v>
      </c>
      <c r="B38">
        <v>1267334</v>
      </c>
      <c r="G38">
        <v>1267334</v>
      </c>
      <c r="H38">
        <v>0</v>
      </c>
      <c r="I38">
        <v>1267334</v>
      </c>
    </row>
    <row r="40" spans="1:9" x14ac:dyDescent="0.25">
      <c r="A40" s="1" t="s">
        <v>151</v>
      </c>
    </row>
    <row r="42" spans="1:9" x14ac:dyDescent="0.25">
      <c r="A42" t="s">
        <v>30</v>
      </c>
      <c r="B42">
        <v>0</v>
      </c>
      <c r="C42">
        <v>0</v>
      </c>
      <c r="D42">
        <v>0</v>
      </c>
      <c r="E42">
        <v>0</v>
      </c>
      <c r="G42">
        <v>0</v>
      </c>
      <c r="H42">
        <v>0</v>
      </c>
      <c r="I42">
        <v>0</v>
      </c>
    </row>
    <row r="43" spans="1:9" x14ac:dyDescent="0.25">
      <c r="A43" t="s">
        <v>31</v>
      </c>
      <c r="B43">
        <v>0</v>
      </c>
      <c r="C43">
        <v>44663</v>
      </c>
      <c r="D43">
        <v>14707</v>
      </c>
      <c r="E43">
        <v>2762</v>
      </c>
      <c r="G43">
        <v>62132</v>
      </c>
      <c r="H43">
        <v>0</v>
      </c>
      <c r="I43">
        <v>62132</v>
      </c>
    </row>
    <row r="44" spans="1:9" x14ac:dyDescent="0.25">
      <c r="A44" t="s">
        <v>32</v>
      </c>
      <c r="B44">
        <v>11923</v>
      </c>
      <c r="C44">
        <v>57610</v>
      </c>
      <c r="D44">
        <v>18970</v>
      </c>
      <c r="E44">
        <v>3563</v>
      </c>
      <c r="G44">
        <v>92066</v>
      </c>
      <c r="H44">
        <v>0</v>
      </c>
      <c r="I44">
        <v>92066</v>
      </c>
    </row>
    <row r="45" spans="1:9" x14ac:dyDescent="0.25">
      <c r="A45" t="s">
        <v>33</v>
      </c>
      <c r="B45">
        <v>0</v>
      </c>
      <c r="C45">
        <v>0</v>
      </c>
      <c r="D45">
        <v>0</v>
      </c>
      <c r="E45">
        <v>0</v>
      </c>
      <c r="G45">
        <v>0</v>
      </c>
      <c r="H45">
        <v>0</v>
      </c>
      <c r="I45">
        <v>0</v>
      </c>
    </row>
    <row r="46" spans="1:9" x14ac:dyDescent="0.25">
      <c r="A46" t="s">
        <v>34</v>
      </c>
      <c r="B46">
        <v>0</v>
      </c>
      <c r="C46">
        <v>49651</v>
      </c>
      <c r="D46">
        <v>38652</v>
      </c>
      <c r="E46">
        <v>1997</v>
      </c>
      <c r="G46">
        <v>90300</v>
      </c>
      <c r="H46">
        <v>0</v>
      </c>
      <c r="I46">
        <v>90300</v>
      </c>
    </row>
    <row r="47" spans="1:9" x14ac:dyDescent="0.25">
      <c r="A47" t="s">
        <v>35</v>
      </c>
      <c r="B47">
        <v>0</v>
      </c>
      <c r="C47">
        <v>87150</v>
      </c>
      <c r="D47">
        <v>327850</v>
      </c>
      <c r="E47">
        <v>0</v>
      </c>
      <c r="G47">
        <v>415000</v>
      </c>
      <c r="H47">
        <v>0</v>
      </c>
      <c r="I47">
        <v>415000</v>
      </c>
    </row>
    <row r="48" spans="1:9" x14ac:dyDescent="0.25">
      <c r="A48" t="s">
        <v>36</v>
      </c>
      <c r="B48">
        <v>0</v>
      </c>
      <c r="C48">
        <v>0</v>
      </c>
      <c r="D48">
        <v>0</v>
      </c>
      <c r="E48">
        <v>0</v>
      </c>
      <c r="G48">
        <v>0</v>
      </c>
      <c r="H48">
        <v>0</v>
      </c>
      <c r="I48">
        <v>0</v>
      </c>
    </row>
    <row r="49" spans="1:9" x14ac:dyDescent="0.25">
      <c r="A49" t="s">
        <v>37</v>
      </c>
      <c r="B49">
        <v>0</v>
      </c>
      <c r="C49">
        <v>0</v>
      </c>
      <c r="D49">
        <v>0</v>
      </c>
      <c r="E49">
        <v>0</v>
      </c>
      <c r="G49">
        <v>0</v>
      </c>
      <c r="H49">
        <v>0</v>
      </c>
      <c r="I49">
        <v>0</v>
      </c>
    </row>
    <row r="50" spans="1:9" x14ac:dyDescent="0.25">
      <c r="A50" t="s">
        <v>38</v>
      </c>
      <c r="B50">
        <v>0</v>
      </c>
      <c r="C50">
        <v>0</v>
      </c>
      <c r="D50">
        <v>0</v>
      </c>
      <c r="E50">
        <v>0</v>
      </c>
      <c r="G50">
        <v>0</v>
      </c>
      <c r="H50">
        <v>0</v>
      </c>
      <c r="I50">
        <v>0</v>
      </c>
    </row>
    <row r="51" spans="1:9" x14ac:dyDescent="0.25">
      <c r="A51" t="s">
        <v>39</v>
      </c>
      <c r="B51">
        <v>0</v>
      </c>
      <c r="C51">
        <v>0</v>
      </c>
      <c r="D51">
        <v>0</v>
      </c>
      <c r="E51">
        <v>0</v>
      </c>
      <c r="G51">
        <v>0</v>
      </c>
      <c r="H51">
        <v>0</v>
      </c>
      <c r="I51">
        <v>0</v>
      </c>
    </row>
    <row r="52" spans="1:9" x14ac:dyDescent="0.25">
      <c r="A52" t="s">
        <v>40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</row>
    <row r="53" spans="1:9" x14ac:dyDescent="0.25">
      <c r="A53" t="s">
        <v>41</v>
      </c>
      <c r="B53">
        <v>0</v>
      </c>
      <c r="C53">
        <v>18207</v>
      </c>
      <c r="D53">
        <v>14170</v>
      </c>
      <c r="E53">
        <v>732</v>
      </c>
      <c r="F53">
        <v>0</v>
      </c>
      <c r="G53">
        <v>33109</v>
      </c>
      <c r="H53">
        <v>0</v>
      </c>
      <c r="I53">
        <v>33109</v>
      </c>
    </row>
    <row r="54" spans="1:9" x14ac:dyDescent="0.25">
      <c r="A54" t="s">
        <v>42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</row>
    <row r="55" spans="1:9" x14ac:dyDescent="0.25">
      <c r="A55" t="s">
        <v>43</v>
      </c>
      <c r="B55">
        <v>5105323.5199999996</v>
      </c>
      <c r="C55">
        <v>35648537.700000003</v>
      </c>
      <c r="D55">
        <v>35507051.039999999</v>
      </c>
      <c r="E55">
        <v>8156684.4000000004</v>
      </c>
      <c r="F55">
        <v>34031</v>
      </c>
      <c r="G55">
        <v>84451627.659999996</v>
      </c>
      <c r="H55">
        <v>124100</v>
      </c>
      <c r="I55">
        <v>84327527.659999996</v>
      </c>
    </row>
    <row r="57" spans="1:9" x14ac:dyDescent="0.25">
      <c r="A57" s="1" t="s">
        <v>152</v>
      </c>
    </row>
    <row r="59" spans="1:9" x14ac:dyDescent="0.25">
      <c r="A59" t="s">
        <v>44</v>
      </c>
      <c r="G59">
        <v>86313000</v>
      </c>
    </row>
    <row r="60" spans="1:9" x14ac:dyDescent="0.25">
      <c r="A60" t="s">
        <v>45</v>
      </c>
      <c r="G60">
        <v>0</v>
      </c>
    </row>
    <row r="61" spans="1:9" x14ac:dyDescent="0.25">
      <c r="A61" t="s">
        <v>46</v>
      </c>
      <c r="G61">
        <v>778300</v>
      </c>
    </row>
    <row r="62" spans="1:9" x14ac:dyDescent="0.25">
      <c r="A62" t="s">
        <v>47</v>
      </c>
      <c r="G62">
        <v>1</v>
      </c>
    </row>
    <row r="63" spans="1:9" x14ac:dyDescent="0.25">
      <c r="A63" t="s">
        <v>48</v>
      </c>
      <c r="G63">
        <v>87091301</v>
      </c>
    </row>
    <row r="64" spans="1:9" x14ac:dyDescent="0.25">
      <c r="A64" t="s">
        <v>49</v>
      </c>
      <c r="G64">
        <v>-37413796</v>
      </c>
    </row>
    <row r="66" spans="1:9" x14ac:dyDescent="0.25">
      <c r="A66" s="1" t="s">
        <v>153</v>
      </c>
    </row>
    <row r="68" spans="1:9" x14ac:dyDescent="0.25">
      <c r="A68" t="s">
        <v>50</v>
      </c>
      <c r="G68">
        <v>285538</v>
      </c>
      <c r="H68">
        <v>0</v>
      </c>
      <c r="I68">
        <v>285538</v>
      </c>
    </row>
    <row r="69" spans="1:9" x14ac:dyDescent="0.25">
      <c r="A69" t="s">
        <v>51</v>
      </c>
      <c r="G69">
        <v>178140</v>
      </c>
      <c r="H69">
        <v>0</v>
      </c>
      <c r="I69">
        <v>178140</v>
      </c>
    </row>
    <row r="70" spans="1:9" x14ac:dyDescent="0.25">
      <c r="A70" t="s">
        <v>52</v>
      </c>
      <c r="G70">
        <v>669159</v>
      </c>
      <c r="H70">
        <v>324100</v>
      </c>
      <c r="I70">
        <v>345059</v>
      </c>
    </row>
    <row r="71" spans="1:9" x14ac:dyDescent="0.25">
      <c r="A71" t="s">
        <v>53</v>
      </c>
      <c r="G71">
        <v>172844</v>
      </c>
      <c r="H71">
        <v>0</v>
      </c>
      <c r="I71">
        <v>172844</v>
      </c>
    </row>
    <row r="72" spans="1:9" x14ac:dyDescent="0.25">
      <c r="A72" t="s">
        <v>54</v>
      </c>
      <c r="G72">
        <v>61642</v>
      </c>
      <c r="H72">
        <v>13800</v>
      </c>
      <c r="I72">
        <v>47842</v>
      </c>
    </row>
    <row r="73" spans="1:9" x14ac:dyDescent="0.25">
      <c r="A73" t="s">
        <v>55</v>
      </c>
      <c r="G73">
        <v>1265505</v>
      </c>
      <c r="H73">
        <v>13800</v>
      </c>
      <c r="I73">
        <v>1251705</v>
      </c>
    </row>
    <row r="74" spans="1:9" x14ac:dyDescent="0.25">
      <c r="A74" t="s">
        <v>56</v>
      </c>
      <c r="G74">
        <v>0</v>
      </c>
      <c r="H74">
        <v>0</v>
      </c>
      <c r="I74">
        <v>0</v>
      </c>
    </row>
    <row r="75" spans="1:9" x14ac:dyDescent="0.25">
      <c r="A75" t="s">
        <v>57</v>
      </c>
      <c r="G75">
        <v>5000</v>
      </c>
      <c r="H75">
        <v>0</v>
      </c>
      <c r="I75">
        <v>5000</v>
      </c>
    </row>
    <row r="77" spans="1:9" x14ac:dyDescent="0.25">
      <c r="A77" t="s">
        <v>58</v>
      </c>
      <c r="G77">
        <v>242168</v>
      </c>
      <c r="H77">
        <v>1000</v>
      </c>
      <c r="I77">
        <v>241168</v>
      </c>
    </row>
    <row r="78" spans="1:9" x14ac:dyDescent="0.25">
      <c r="A78" t="s">
        <v>59</v>
      </c>
      <c r="G78">
        <v>152782</v>
      </c>
      <c r="H78">
        <v>0</v>
      </c>
      <c r="I78">
        <v>152782</v>
      </c>
    </row>
    <row r="79" spans="1:9" x14ac:dyDescent="0.25">
      <c r="A79" t="s">
        <v>60</v>
      </c>
      <c r="G79">
        <v>45000</v>
      </c>
      <c r="H79">
        <v>0</v>
      </c>
      <c r="I79">
        <v>45000</v>
      </c>
    </row>
    <row r="80" spans="1:9" x14ac:dyDescent="0.25">
      <c r="A80" t="s">
        <v>61</v>
      </c>
      <c r="B80">
        <v>0</v>
      </c>
      <c r="C80">
        <v>101287</v>
      </c>
      <c r="D80">
        <v>148575</v>
      </c>
      <c r="E80">
        <v>151594</v>
      </c>
      <c r="F80">
        <v>0</v>
      </c>
      <c r="G80">
        <v>401456</v>
      </c>
      <c r="H80">
        <v>175500</v>
      </c>
      <c r="I80">
        <v>225956</v>
      </c>
    </row>
    <row r="81" spans="1:9" x14ac:dyDescent="0.25">
      <c r="A81" t="s">
        <v>62</v>
      </c>
      <c r="B81">
        <v>0</v>
      </c>
      <c r="C81">
        <v>543389</v>
      </c>
      <c r="D81">
        <v>423013</v>
      </c>
      <c r="E81">
        <v>21859</v>
      </c>
      <c r="F81">
        <v>0</v>
      </c>
      <c r="G81">
        <v>988261</v>
      </c>
      <c r="H81">
        <v>175500</v>
      </c>
      <c r="I81">
        <v>812761</v>
      </c>
    </row>
    <row r="82" spans="1:9" x14ac:dyDescent="0.25">
      <c r="A82" t="s">
        <v>63</v>
      </c>
      <c r="G82">
        <v>90429</v>
      </c>
      <c r="H82">
        <v>27600</v>
      </c>
      <c r="I82">
        <v>62829</v>
      </c>
    </row>
    <row r="84" spans="1:9" x14ac:dyDescent="0.25">
      <c r="A84" t="s">
        <v>64</v>
      </c>
      <c r="D84">
        <v>68200</v>
      </c>
      <c r="E84">
        <v>10000</v>
      </c>
      <c r="G84">
        <v>78200</v>
      </c>
      <c r="H84">
        <v>0</v>
      </c>
      <c r="I84">
        <v>78200</v>
      </c>
    </row>
    <row r="85" spans="1:9" x14ac:dyDescent="0.25">
      <c r="A85" t="s">
        <v>65</v>
      </c>
      <c r="G85">
        <v>0</v>
      </c>
      <c r="H85">
        <v>0</v>
      </c>
      <c r="I85">
        <v>0</v>
      </c>
    </row>
    <row r="86" spans="1:9" x14ac:dyDescent="0.25">
      <c r="A86" t="s">
        <v>66</v>
      </c>
      <c r="G86">
        <v>700342</v>
      </c>
      <c r="H86">
        <v>0</v>
      </c>
      <c r="I86">
        <v>700342</v>
      </c>
    </row>
    <row r="87" spans="1:9" x14ac:dyDescent="0.25">
      <c r="A87" t="s">
        <v>67</v>
      </c>
      <c r="G87">
        <v>0</v>
      </c>
      <c r="H87">
        <v>0</v>
      </c>
      <c r="I87">
        <v>0</v>
      </c>
    </row>
    <row r="88" spans="1:9" x14ac:dyDescent="0.25">
      <c r="A88" t="s">
        <v>68</v>
      </c>
      <c r="G88">
        <v>0</v>
      </c>
      <c r="H88">
        <v>0</v>
      </c>
      <c r="I88">
        <v>0</v>
      </c>
    </row>
    <row r="89" spans="1:9" x14ac:dyDescent="0.25">
      <c r="A89" t="s">
        <v>69</v>
      </c>
      <c r="G89">
        <v>0</v>
      </c>
      <c r="H89">
        <v>0</v>
      </c>
      <c r="I89">
        <v>0</v>
      </c>
    </row>
    <row r="90" spans="1:9" x14ac:dyDescent="0.25">
      <c r="A90" t="s">
        <v>70</v>
      </c>
      <c r="G90">
        <v>5336466</v>
      </c>
      <c r="H90">
        <v>731300</v>
      </c>
      <c r="I90">
        <v>4605166</v>
      </c>
    </row>
    <row r="92" spans="1:9" x14ac:dyDescent="0.25">
      <c r="A92" s="1" t="s">
        <v>154</v>
      </c>
    </row>
    <row r="95" spans="1:9" x14ac:dyDescent="0.25">
      <c r="A95" s="1" t="s">
        <v>155</v>
      </c>
    </row>
    <row r="97" spans="1:9" x14ac:dyDescent="0.25">
      <c r="A97" t="s">
        <v>71</v>
      </c>
      <c r="G97">
        <v>0</v>
      </c>
      <c r="H97">
        <v>0</v>
      </c>
      <c r="I97">
        <v>0</v>
      </c>
    </row>
    <row r="98" spans="1:9" x14ac:dyDescent="0.25">
      <c r="A98" t="s">
        <v>72</v>
      </c>
      <c r="G98">
        <v>1360400</v>
      </c>
      <c r="H98">
        <v>0</v>
      </c>
      <c r="I98">
        <v>1360400</v>
      </c>
    </row>
    <row r="99" spans="1:9" x14ac:dyDescent="0.25">
      <c r="A99" t="s">
        <v>73</v>
      </c>
      <c r="G99">
        <v>522140</v>
      </c>
      <c r="H99">
        <v>0</v>
      </c>
      <c r="I99">
        <v>522140</v>
      </c>
    </row>
    <row r="100" spans="1:9" x14ac:dyDescent="0.25">
      <c r="A100" t="s">
        <v>74</v>
      </c>
      <c r="G100">
        <v>0</v>
      </c>
      <c r="H100">
        <v>0</v>
      </c>
      <c r="I100">
        <v>0</v>
      </c>
    </row>
    <row r="101" spans="1:9" x14ac:dyDescent="0.25">
      <c r="A101" t="s">
        <v>75</v>
      </c>
      <c r="G101">
        <v>1882540</v>
      </c>
      <c r="H101">
        <v>0</v>
      </c>
      <c r="I101">
        <v>1882540</v>
      </c>
    </row>
    <row r="103" spans="1:9" x14ac:dyDescent="0.25">
      <c r="A103" s="1" t="s">
        <v>156</v>
      </c>
    </row>
    <row r="106" spans="1:9" x14ac:dyDescent="0.25">
      <c r="A106" t="s">
        <v>76</v>
      </c>
      <c r="G106">
        <v>3580400</v>
      </c>
      <c r="H106">
        <v>113000</v>
      </c>
      <c r="I106">
        <v>3467400</v>
      </c>
    </row>
    <row r="107" spans="1:9" x14ac:dyDescent="0.25">
      <c r="A107" t="s">
        <v>77</v>
      </c>
      <c r="G107">
        <v>5242600</v>
      </c>
      <c r="H107">
        <v>0</v>
      </c>
      <c r="I107">
        <v>5242600</v>
      </c>
    </row>
    <row r="108" spans="1:9" x14ac:dyDescent="0.25">
      <c r="A108" t="s">
        <v>78</v>
      </c>
      <c r="G108">
        <v>1130700</v>
      </c>
      <c r="H108">
        <v>110000</v>
      </c>
      <c r="I108">
        <v>1020700</v>
      </c>
    </row>
    <row r="109" spans="1:9" x14ac:dyDescent="0.25">
      <c r="A109" t="s">
        <v>79</v>
      </c>
      <c r="G109">
        <v>130000</v>
      </c>
      <c r="H109">
        <v>0</v>
      </c>
      <c r="I109">
        <v>130000</v>
      </c>
    </row>
    <row r="110" spans="1:9" x14ac:dyDescent="0.25">
      <c r="A110" t="s">
        <v>80</v>
      </c>
      <c r="G110">
        <v>267000</v>
      </c>
      <c r="H110">
        <v>0</v>
      </c>
      <c r="I110">
        <v>267000</v>
      </c>
    </row>
    <row r="111" spans="1:9" x14ac:dyDescent="0.25">
      <c r="A111" s="7" t="s">
        <v>81</v>
      </c>
      <c r="B111" s="8"/>
      <c r="C111" s="8"/>
      <c r="D111" s="8"/>
      <c r="E111" s="8"/>
      <c r="F111" s="8"/>
      <c r="G111" s="8">
        <v>818400</v>
      </c>
      <c r="H111" s="8">
        <v>120000</v>
      </c>
      <c r="I111" s="8">
        <v>698400</v>
      </c>
    </row>
    <row r="112" spans="1:9" x14ac:dyDescent="0.25">
      <c r="A112" t="s">
        <v>82</v>
      </c>
      <c r="G112">
        <v>218500</v>
      </c>
      <c r="H112">
        <v>0</v>
      </c>
      <c r="I112">
        <v>218500</v>
      </c>
    </row>
    <row r="113" spans="1:9" x14ac:dyDescent="0.25">
      <c r="A113" t="s">
        <v>83</v>
      </c>
      <c r="B113">
        <v>0</v>
      </c>
      <c r="C113">
        <v>49883</v>
      </c>
      <c r="D113">
        <v>38832</v>
      </c>
      <c r="E113">
        <v>2007</v>
      </c>
      <c r="G113">
        <v>90722</v>
      </c>
      <c r="H113">
        <v>0</v>
      </c>
      <c r="I113">
        <v>90722</v>
      </c>
    </row>
    <row r="114" spans="1:9" x14ac:dyDescent="0.25">
      <c r="A114" t="s">
        <v>84</v>
      </c>
      <c r="G114">
        <v>692700</v>
      </c>
      <c r="H114">
        <v>0</v>
      </c>
      <c r="I114">
        <v>692700</v>
      </c>
    </row>
    <row r="115" spans="1:9" x14ac:dyDescent="0.25">
      <c r="A115" t="s">
        <v>85</v>
      </c>
      <c r="G115">
        <v>0</v>
      </c>
      <c r="H115">
        <v>0</v>
      </c>
      <c r="I115">
        <v>0</v>
      </c>
    </row>
    <row r="116" spans="1:9" x14ac:dyDescent="0.25">
      <c r="A116" t="s">
        <v>86</v>
      </c>
      <c r="B116">
        <v>0</v>
      </c>
      <c r="C116">
        <v>49883</v>
      </c>
      <c r="D116">
        <v>38832</v>
      </c>
      <c r="E116">
        <v>2007</v>
      </c>
      <c r="G116">
        <v>12171022</v>
      </c>
      <c r="H116">
        <v>343000</v>
      </c>
      <c r="I116">
        <v>11828022</v>
      </c>
    </row>
    <row r="118" spans="1:9" x14ac:dyDescent="0.25">
      <c r="A118" s="1" t="s">
        <v>157</v>
      </c>
    </row>
    <row r="120" spans="1:9" x14ac:dyDescent="0.25">
      <c r="A120" t="s">
        <v>87</v>
      </c>
      <c r="G120">
        <v>299096</v>
      </c>
      <c r="H120">
        <v>0</v>
      </c>
      <c r="I120">
        <v>299096</v>
      </c>
    </row>
    <row r="122" spans="1:9" x14ac:dyDescent="0.25">
      <c r="A122" s="1" t="s">
        <v>158</v>
      </c>
    </row>
    <row r="124" spans="1:9" x14ac:dyDescent="0.25">
      <c r="A124" t="s">
        <v>88</v>
      </c>
      <c r="G124">
        <v>7418924</v>
      </c>
      <c r="H124">
        <v>110000</v>
      </c>
      <c r="I124">
        <v>7308924</v>
      </c>
    </row>
    <row r="125" spans="1:9" x14ac:dyDescent="0.25">
      <c r="A125" t="s">
        <v>89</v>
      </c>
      <c r="G125">
        <v>600787</v>
      </c>
      <c r="H125">
        <v>0</v>
      </c>
      <c r="I125">
        <v>600787</v>
      </c>
    </row>
    <row r="126" spans="1:9" x14ac:dyDescent="0.25">
      <c r="A126" t="s">
        <v>90</v>
      </c>
      <c r="G126">
        <v>276700</v>
      </c>
      <c r="H126">
        <v>90000</v>
      </c>
      <c r="I126">
        <v>186700</v>
      </c>
    </row>
    <row r="127" spans="1:9" x14ac:dyDescent="0.25">
      <c r="A127" t="s">
        <v>91</v>
      </c>
      <c r="G127">
        <v>8296411</v>
      </c>
      <c r="H127">
        <v>200000</v>
      </c>
      <c r="I127">
        <v>8096411</v>
      </c>
    </row>
    <row r="129" spans="1:9" x14ac:dyDescent="0.25">
      <c r="A129" s="1" t="s">
        <v>159</v>
      </c>
    </row>
    <row r="131" spans="1:9" x14ac:dyDescent="0.25">
      <c r="A131" t="s">
        <v>92</v>
      </c>
      <c r="G131">
        <v>385200</v>
      </c>
      <c r="H131">
        <v>0</v>
      </c>
      <c r="I131">
        <v>385200</v>
      </c>
    </row>
    <row r="132" spans="1:9" x14ac:dyDescent="0.25">
      <c r="A132" t="s">
        <v>93</v>
      </c>
      <c r="G132">
        <v>344700</v>
      </c>
      <c r="H132">
        <v>0</v>
      </c>
      <c r="I132">
        <v>344700</v>
      </c>
    </row>
    <row r="133" spans="1:9" x14ac:dyDescent="0.25">
      <c r="A133" t="s">
        <v>94</v>
      </c>
      <c r="G133">
        <v>517500</v>
      </c>
      <c r="H133">
        <v>200000</v>
      </c>
      <c r="I133">
        <v>317500</v>
      </c>
    </row>
    <row r="134" spans="1:9" x14ac:dyDescent="0.25">
      <c r="A134" t="s">
        <v>95</v>
      </c>
      <c r="G134">
        <v>2112386</v>
      </c>
      <c r="H134">
        <v>9500</v>
      </c>
      <c r="I134">
        <v>2102886</v>
      </c>
    </row>
    <row r="135" spans="1:9" x14ac:dyDescent="0.25">
      <c r="A135" t="s">
        <v>96</v>
      </c>
      <c r="G135">
        <v>249400</v>
      </c>
      <c r="H135">
        <v>0</v>
      </c>
      <c r="I135">
        <v>249400</v>
      </c>
    </row>
    <row r="136" spans="1:9" x14ac:dyDescent="0.25">
      <c r="A136" t="s">
        <v>97</v>
      </c>
      <c r="G136">
        <v>3609186</v>
      </c>
      <c r="H136">
        <v>209500</v>
      </c>
      <c r="I136">
        <v>3399686</v>
      </c>
    </row>
    <row r="138" spans="1:9" x14ac:dyDescent="0.25">
      <c r="A138" s="1" t="s">
        <v>160</v>
      </c>
    </row>
    <row r="140" spans="1:9" x14ac:dyDescent="0.25">
      <c r="A140" t="s">
        <v>98</v>
      </c>
      <c r="G140">
        <v>1028842</v>
      </c>
      <c r="H140">
        <v>100000</v>
      </c>
      <c r="I140">
        <v>928842</v>
      </c>
    </row>
    <row r="141" spans="1:9" x14ac:dyDescent="0.25">
      <c r="A141" t="s">
        <v>99</v>
      </c>
      <c r="G141">
        <v>987299</v>
      </c>
      <c r="H141">
        <v>0</v>
      </c>
      <c r="I141">
        <v>987299</v>
      </c>
    </row>
    <row r="142" spans="1:9" x14ac:dyDescent="0.25">
      <c r="A142" t="s">
        <v>100</v>
      </c>
      <c r="G142">
        <v>2016141</v>
      </c>
      <c r="H142">
        <v>100000</v>
      </c>
      <c r="I142">
        <v>1916141</v>
      </c>
    </row>
    <row r="144" spans="1:9" x14ac:dyDescent="0.25">
      <c r="A144" s="1" t="s">
        <v>161</v>
      </c>
    </row>
    <row r="146" spans="1:9" x14ac:dyDescent="0.25">
      <c r="A146" t="s">
        <v>101</v>
      </c>
      <c r="G146">
        <v>628900</v>
      </c>
      <c r="H146">
        <v>86800</v>
      </c>
      <c r="I146">
        <v>542100</v>
      </c>
    </row>
    <row r="148" spans="1:9" x14ac:dyDescent="0.25">
      <c r="A148" t="s">
        <v>102</v>
      </c>
      <c r="G148">
        <v>1122479</v>
      </c>
      <c r="H148">
        <v>65000</v>
      </c>
      <c r="I148">
        <v>1057479</v>
      </c>
    </row>
    <row r="150" spans="1:9" x14ac:dyDescent="0.25">
      <c r="A150" t="s">
        <v>103</v>
      </c>
      <c r="G150">
        <v>89788093.659999996</v>
      </c>
      <c r="H150">
        <v>855400</v>
      </c>
      <c r="I150">
        <v>88932693.659999996</v>
      </c>
    </row>
    <row r="151" spans="1:9" x14ac:dyDescent="0.25">
      <c r="A151" t="s">
        <v>104</v>
      </c>
      <c r="G151">
        <v>28903296</v>
      </c>
      <c r="H151">
        <v>939300</v>
      </c>
      <c r="I151">
        <v>27963996</v>
      </c>
    </row>
    <row r="153" spans="1:9" x14ac:dyDescent="0.25">
      <c r="A153" t="s">
        <v>105</v>
      </c>
      <c r="G153">
        <v>118691389.66</v>
      </c>
      <c r="H153">
        <v>1794700</v>
      </c>
      <c r="I153">
        <v>116896689.66</v>
      </c>
    </row>
    <row r="155" spans="1:9" x14ac:dyDescent="0.25">
      <c r="A155" t="s">
        <v>106</v>
      </c>
      <c r="B155">
        <v>0</v>
      </c>
      <c r="C155">
        <v>0</v>
      </c>
      <c r="D155">
        <v>0</v>
      </c>
      <c r="E155">
        <v>0</v>
      </c>
      <c r="G155">
        <v>0</v>
      </c>
      <c r="H155">
        <v>0</v>
      </c>
      <c r="I155">
        <v>0</v>
      </c>
    </row>
    <row r="157" spans="1:9" x14ac:dyDescent="0.25">
      <c r="A157" t="s">
        <v>107</v>
      </c>
      <c r="G157">
        <v>63100</v>
      </c>
      <c r="H157">
        <v>0</v>
      </c>
      <c r="I157">
        <v>63100</v>
      </c>
    </row>
    <row r="158" spans="1:9" x14ac:dyDescent="0.25">
      <c r="A158" t="s">
        <v>108</v>
      </c>
      <c r="G158">
        <v>0</v>
      </c>
      <c r="H158">
        <v>0</v>
      </c>
      <c r="I158">
        <v>0</v>
      </c>
    </row>
    <row r="162" spans="1:8" ht="41.4" x14ac:dyDescent="0.25">
      <c r="A162" s="9" t="s">
        <v>162</v>
      </c>
    </row>
    <row r="164" spans="1:8" x14ac:dyDescent="0.25">
      <c r="A164" s="10"/>
      <c r="B164" s="11"/>
      <c r="C164" s="11"/>
      <c r="D164" s="11"/>
      <c r="E164" s="11"/>
      <c r="F164" s="11"/>
      <c r="G164" s="11"/>
      <c r="H164" s="12"/>
    </row>
    <row r="187" spans="1:9" x14ac:dyDescent="0.25">
      <c r="A187" s="7"/>
      <c r="B187" s="8"/>
      <c r="C187" s="8"/>
      <c r="D187" s="8"/>
      <c r="E187" s="8"/>
      <c r="F187" s="8"/>
      <c r="G187" s="8"/>
      <c r="H187" s="8"/>
      <c r="I187" s="8"/>
    </row>
    <row r="188" spans="1:9" x14ac:dyDescent="0.25">
      <c r="A188" s="7"/>
      <c r="B188" s="8"/>
      <c r="C188" s="8"/>
      <c r="D188" s="8"/>
      <c r="E188" s="8"/>
      <c r="F188" s="8"/>
      <c r="G188" s="8"/>
      <c r="H188" s="8"/>
      <c r="I188" s="8"/>
    </row>
    <row r="189" spans="1:9" x14ac:dyDescent="0.25">
      <c r="A189" s="7"/>
      <c r="B189" s="8"/>
      <c r="C189" s="8"/>
      <c r="D189" s="8"/>
      <c r="E189" s="8"/>
      <c r="F189" s="8"/>
      <c r="G189" s="8"/>
      <c r="H189" s="8"/>
      <c r="I189" s="8"/>
    </row>
    <row r="190" spans="1:9" x14ac:dyDescent="0.25">
      <c r="A190" s="7"/>
      <c r="B190" s="8"/>
      <c r="C190" s="8"/>
      <c r="D190" s="8"/>
      <c r="E190" s="8"/>
      <c r="F190" s="8"/>
      <c r="G190" s="8"/>
      <c r="H190" s="8"/>
      <c r="I190" s="8"/>
    </row>
    <row r="195" spans="1:9" x14ac:dyDescent="0.25">
      <c r="A195" s="7"/>
      <c r="B195" s="8"/>
      <c r="C195" s="8"/>
      <c r="D195" s="8"/>
      <c r="E195" s="8"/>
      <c r="F195" s="8"/>
      <c r="G195" s="8"/>
      <c r="H195" s="8"/>
      <c r="I195" s="8"/>
    </row>
    <row r="196" spans="1:9" x14ac:dyDescent="0.25">
      <c r="A196" s="7"/>
      <c r="B196" s="8"/>
      <c r="C196" s="8"/>
      <c r="D196" s="8"/>
      <c r="E196" s="8"/>
      <c r="F196" s="8"/>
      <c r="G196" s="8"/>
      <c r="H196" s="8"/>
      <c r="I196" s="8"/>
    </row>
    <row r="197" spans="1:9" x14ac:dyDescent="0.25">
      <c r="A197" s="7"/>
      <c r="B197" s="8"/>
      <c r="C197" s="8"/>
      <c r="D197" s="8"/>
      <c r="E197" s="8"/>
      <c r="F197" s="8"/>
      <c r="G197" s="8"/>
      <c r="H197" s="8"/>
      <c r="I197" s="8"/>
    </row>
    <row r="198" spans="1:9" x14ac:dyDescent="0.25">
      <c r="A198" s="7"/>
      <c r="B198" s="8"/>
      <c r="C198" s="8"/>
      <c r="D198" s="8"/>
      <c r="E198" s="8"/>
      <c r="F198" s="8"/>
      <c r="G198" s="8"/>
      <c r="H198" s="8"/>
      <c r="I198" s="8"/>
    </row>
    <row r="199" spans="1:9" x14ac:dyDescent="0.25">
      <c r="A199" s="7"/>
      <c r="B199" s="8"/>
      <c r="C199" s="8"/>
      <c r="D199" s="8"/>
      <c r="E199" s="8"/>
      <c r="F199" s="8"/>
      <c r="G199" s="8"/>
      <c r="H199" s="8"/>
      <c r="I199" s="8"/>
    </row>
    <row r="200" spans="1:9" x14ac:dyDescent="0.25">
      <c r="A200" s="7"/>
      <c r="B200" s="8"/>
      <c r="C200" s="8"/>
      <c r="D200" s="8"/>
      <c r="E200" s="8"/>
      <c r="F200" s="8"/>
      <c r="G200" s="8"/>
      <c r="H200" s="8"/>
      <c r="I200" s="8"/>
    </row>
    <row r="201" spans="1:9" x14ac:dyDescent="0.25">
      <c r="A201" s="7"/>
      <c r="B201" s="8"/>
      <c r="C201" s="8"/>
      <c r="D201" s="8"/>
      <c r="E201" s="8"/>
      <c r="F201" s="8"/>
      <c r="G201" s="8"/>
      <c r="H201" s="8"/>
      <c r="I201" s="8"/>
    </row>
    <row r="205" spans="1:9" x14ac:dyDescent="0.25">
      <c r="A205" s="7"/>
      <c r="B205" s="8"/>
      <c r="C205" s="8"/>
      <c r="D205" s="8"/>
      <c r="E205" s="8"/>
      <c r="F205" s="8"/>
      <c r="G205" s="8"/>
      <c r="H205" s="8"/>
      <c r="I205" s="8"/>
    </row>
    <row r="206" spans="1:9" x14ac:dyDescent="0.25">
      <c r="A206" s="7"/>
      <c r="B206" s="8"/>
      <c r="C206" s="8"/>
      <c r="D206" s="8"/>
      <c r="E206" s="8"/>
      <c r="F206" s="8"/>
      <c r="G206" s="8"/>
      <c r="H206" s="8"/>
      <c r="I206" s="8"/>
    </row>
  </sheetData>
  <mergeCells count="1">
    <mergeCell ref="A164:H16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/>
  </sheetViews>
  <sheetFormatPr defaultRowHeight="13.8" x14ac:dyDescent="0.25"/>
  <cols>
    <col min="1" max="1" width="30.69921875" customWidth="1"/>
    <col min="2" max="2" width="19.09765625" bestFit="1" customWidth="1"/>
    <col min="3" max="3" width="13.69921875" bestFit="1" customWidth="1"/>
    <col min="4" max="4" width="6.69921875" bestFit="1" customWidth="1"/>
    <col min="5" max="5" width="12.796875" bestFit="1" customWidth="1"/>
    <col min="6" max="6" width="12" bestFit="1" customWidth="1"/>
    <col min="7" max="7" width="12.69921875" style="13" customWidth="1"/>
    <col min="8" max="8" width="8.69921875" style="16" customWidth="1"/>
  </cols>
  <sheetData>
    <row r="2" spans="1:9" ht="15.6" x14ac:dyDescent="0.3">
      <c r="A2" s="3" t="s">
        <v>163</v>
      </c>
    </row>
    <row r="3" spans="1:9" ht="15.6" x14ac:dyDescent="0.3">
      <c r="A3" s="3" t="s">
        <v>144</v>
      </c>
    </row>
    <row r="4" spans="1:9" ht="39.6" x14ac:dyDescent="0.25">
      <c r="A4" s="1" t="s">
        <v>111</v>
      </c>
      <c r="B4" s="1" t="s">
        <v>109</v>
      </c>
      <c r="C4" s="1" t="s">
        <v>110</v>
      </c>
      <c r="D4" s="1" t="s">
        <v>112</v>
      </c>
      <c r="E4" s="1" t="s">
        <v>113</v>
      </c>
      <c r="F4" s="1" t="s">
        <v>114</v>
      </c>
      <c r="G4" s="14" t="s">
        <v>115</v>
      </c>
      <c r="H4" s="17" t="s">
        <v>116</v>
      </c>
      <c r="I4" s="6"/>
    </row>
    <row r="5" spans="1:9" x14ac:dyDescent="0.25">
      <c r="A5" s="1"/>
      <c r="B5" s="1"/>
      <c r="C5" s="1"/>
      <c r="D5" s="1"/>
      <c r="E5" s="1"/>
      <c r="F5" s="1"/>
      <c r="G5" s="14"/>
      <c r="H5" s="17"/>
      <c r="I5" s="6"/>
    </row>
    <row r="6" spans="1:9" x14ac:dyDescent="0.25">
      <c r="A6" s="1"/>
      <c r="B6" s="1"/>
      <c r="C6" s="1"/>
      <c r="D6" s="1"/>
      <c r="E6" s="1"/>
      <c r="F6" s="1"/>
      <c r="G6" s="14"/>
      <c r="H6" s="17"/>
      <c r="I6" s="6"/>
    </row>
    <row r="7" spans="1:9" x14ac:dyDescent="0.25">
      <c r="A7" s="1" t="s">
        <v>164</v>
      </c>
      <c r="B7" t="s">
        <v>117</v>
      </c>
      <c r="C7">
        <v>1106</v>
      </c>
      <c r="D7">
        <v>50</v>
      </c>
      <c r="E7">
        <v>905965</v>
      </c>
      <c r="F7">
        <v>18119.3</v>
      </c>
      <c r="G7" s="13" t="s">
        <v>118</v>
      </c>
    </row>
    <row r="8" spans="1:9" x14ac:dyDescent="0.25">
      <c r="A8" s="1" t="s">
        <v>166</v>
      </c>
      <c r="D8">
        <f>SUM(D7:D7)</f>
        <v>50</v>
      </c>
      <c r="E8">
        <f>SUM(E7:E7)</f>
        <v>905965</v>
      </c>
    </row>
    <row r="9" spans="1:9" x14ac:dyDescent="0.25">
      <c r="A9" s="1"/>
    </row>
    <row r="10" spans="1:9" x14ac:dyDescent="0.25">
      <c r="A10" s="1" t="s">
        <v>165</v>
      </c>
      <c r="B10" t="s">
        <v>119</v>
      </c>
      <c r="C10">
        <v>7041</v>
      </c>
      <c r="D10">
        <v>188</v>
      </c>
      <c r="E10">
        <v>2389990</v>
      </c>
      <c r="F10">
        <v>12712.71</v>
      </c>
      <c r="G10" s="13" t="s">
        <v>118</v>
      </c>
    </row>
    <row r="11" spans="1:9" x14ac:dyDescent="0.25">
      <c r="B11" t="s">
        <v>120</v>
      </c>
      <c r="C11">
        <v>7042</v>
      </c>
      <c r="D11">
        <v>130</v>
      </c>
      <c r="E11">
        <v>2285007</v>
      </c>
      <c r="F11">
        <v>17576.98</v>
      </c>
      <c r="G11" s="13" t="s">
        <v>118</v>
      </c>
    </row>
    <row r="12" spans="1:9" x14ac:dyDescent="0.25">
      <c r="B12" t="s">
        <v>121</v>
      </c>
      <c r="C12">
        <v>7046</v>
      </c>
      <c r="D12">
        <v>56</v>
      </c>
      <c r="E12">
        <v>1110914</v>
      </c>
      <c r="F12">
        <v>19837.75</v>
      </c>
      <c r="G12" s="13" t="s">
        <v>118</v>
      </c>
    </row>
    <row r="13" spans="1:9" x14ac:dyDescent="0.25">
      <c r="A13" s="1" t="s">
        <v>167</v>
      </c>
      <c r="D13">
        <f>SUM(D10:D12)</f>
        <v>374</v>
      </c>
      <c r="E13">
        <f>SUM(E10:E12)</f>
        <v>5785911</v>
      </c>
    </row>
    <row r="17" spans="1:6" x14ac:dyDescent="0.25">
      <c r="A17" s="15" t="s">
        <v>168</v>
      </c>
      <c r="B17" s="15"/>
      <c r="C17" s="15"/>
      <c r="D17" s="15"/>
      <c r="E17" s="15"/>
      <c r="F17" s="15"/>
    </row>
    <row r="18" spans="1:6" x14ac:dyDescent="0.25">
      <c r="A18" s="10"/>
      <c r="B18" s="11"/>
      <c r="C18" s="11"/>
      <c r="D18" s="11"/>
      <c r="E18" s="11"/>
      <c r="F18" s="12"/>
    </row>
    <row r="19" spans="1:6" x14ac:dyDescent="0.25">
      <c r="A19" s="10"/>
      <c r="B19" s="11"/>
      <c r="C19" s="11"/>
      <c r="D19" s="11"/>
      <c r="E19" s="11"/>
      <c r="F19" s="12"/>
    </row>
  </sheetData>
  <mergeCells count="2">
    <mergeCell ref="A17:F17"/>
    <mergeCell ref="A18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Sheet4</vt:lpstr>
      <vt:lpstr>EY Table</vt:lpstr>
      <vt:lpstr>Table 1</vt:lpstr>
      <vt:lpstr>Table 2</vt:lpstr>
      <vt:lpstr>'EY Table'!ExternalData_1</vt:lpstr>
      <vt:lpstr>'Table 1'!ExternalData_1</vt:lpstr>
      <vt:lpstr>'Table 2'!ExternalData_1</vt:lpstr>
    </vt:vector>
  </TitlesOfParts>
  <Company>DfE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GOLDING, Dave</dc:creator>
  <cp:lastModifiedBy>GOLDING, Dave</cp:lastModifiedBy>
  <dcterms:created xsi:type="dcterms:W3CDTF">2013-09-10T12:08:11Z</dcterms:created>
  <dcterms:modified xsi:type="dcterms:W3CDTF">2013-09-10T12:08:17Z</dcterms:modified>
</cp:coreProperties>
</file>