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14" i="3"/>
  <c r="D14" i="3"/>
  <c r="E9" i="3"/>
  <c r="D9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4"/>
  </connection>
</connections>
</file>

<file path=xl/sharedStrings.xml><?xml version="1.0" encoding="utf-8"?>
<sst xmlns="http://schemas.openxmlformats.org/spreadsheetml/2006/main" count="225" uniqueCount="188">
  <si>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</si>
  <si>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</si>
  <si>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</si>
  <si>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</si>
  <si>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</si>
  <si>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</si>
  <si>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</si>
  <si>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</si>
  <si>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</si>
  <si>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Kingston upon Thames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</si>
  <si>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</si>
  <si>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</si>
  <si>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</si>
  <si>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</si>
  <si>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</si>
  <si>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</si>
  <si>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</si>
  <si>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</si>
  <si>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</si>
  <si>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</si>
  <si>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</si>
  <si>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</si>
  <si>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</si>
  <si>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</si>
  <si>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</si>
  <si>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</si>
  <si>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</si>
  <si>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</si>
  <si>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</si>
  <si>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</si>
  <si>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</si>
  <si>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</si>
  <si>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</si>
  <si>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</si>
  <si>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</si>
  <si>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</si>
  <si>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</si>
  <si>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</si>
  <si>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</si>
  <si>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</si>
  <si>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</si>
  <si>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</si>
  <si>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</si>
  <si>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</si>
  <si>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</si>
  <si>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</si>
  <si>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</si>
  <si>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</si>
  <si>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</si>
  <si>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</si>
  <si>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</si>
  <si>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</si>
  <si>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</si>
  <si>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</si>
  <si>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</si>
  <si>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</si>
  <si>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</si>
  <si>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</si>
  <si>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</si>
  <si>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</si>
  <si>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</si>
  <si>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</si>
  <si>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</si>
  <si>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</si>
  <si>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</si>
  <si>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</si>
  <si>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</si>
  <si>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</si>
  <si>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</si>
  <si>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</si>
  <si>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</si>
  <si>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</si>
  <si>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</si>
  <si>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</si>
  <si>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</si>
  <si>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</si>
  <si>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</si>
  <si>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</si>
  <si>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</si>
  <si>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</si>
  <si>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</si>
  <si>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</si>
  <si>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</si>
  <si>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</si>
  <si>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</si>
  <si>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</si>
  <si>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</si>
  <si>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</si>
  <si>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</si>
  <si>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</si>
  <si>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</si>
  <si>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</si>
  <si>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</si>
  <si>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</si>
  <si>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</si>
  <si>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</si>
  <si>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</si>
  <si>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</si>
  <si>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</si>
  <si>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</si>
  <si>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</si>
  <si>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</si>
  <si>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</si>
  <si>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</si>
  <si>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</si>
  <si>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</si>
  <si>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</si>
  <si>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</si>
  <si>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</si>
  <si>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</si>
  <si>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</si>
  <si>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</si>
  <si>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</si>
  <si>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</si>
  <si>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</si>
  <si>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</si>
  <si>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</si>
  <si>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Mecklenburg Pupil Referral Unit</t>
  </si>
  <si>
    <t/>
  </si>
  <si>
    <t>Malden Oaks PRU</t>
  </si>
  <si>
    <t>Bedelsford School</t>
  </si>
  <si>
    <t>St Philip's School</t>
  </si>
  <si>
    <t>Dysart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</si>
  <si>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</si>
  <si>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</si>
  <si>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</si>
  <si>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</si>
  <si>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</si>
  <si>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</t>
  </si>
  <si>
    <t>2b. Supplements: Quality</t>
  </si>
  <si>
    <t>No budget lines entered</t>
  </si>
  <si>
    <t>2c. Supplements: Flexibility</t>
  </si>
  <si>
    <t>Flexibility</t>
  </si>
  <si>
    <t>LumpSum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</si>
  <si>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</si>
  <si>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</si>
  <si>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</si>
  <si>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</si>
  <si>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</si>
  <si>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 year old 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</si>
  <si>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</si>
  <si>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</si>
  <si>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</si>
  <si>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</si>
  <si>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capacity building un committed</t>
  </si>
  <si>
    <t>8. Early years centrally retained spending</t>
  </si>
  <si>
    <t>centrally retained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</si>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</sst>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175</v>
      </c>
      <c r="F5" s="31"/>
      <c r="G5" s="237"/>
      <c r="H5" s="32"/>
      <c r="I5" s="18" t="s">
        <v>179</v>
      </c>
      <c r="J5" s="31"/>
      <c r="K5" s="32"/>
      <c r="L5" s="18" t="s">
        <v>180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183</v>
      </c>
      <c r="C6" s="33" t="s">
        <v>0</v>
      </c>
      <c r="D6" s="23" t="s">
        <v>176</v>
      </c>
      <c r="E6" s="23" t="s">
        <v>177</v>
      </c>
      <c r="F6" s="23" t="s">
        <v>178</v>
      </c>
      <c r="G6" s="146" t="s">
        <v>123</v>
      </c>
      <c r="H6" s="23" t="s">
        <v>176</v>
      </c>
      <c r="I6" s="23" t="s">
        <v>177</v>
      </c>
      <c r="J6" s="162" t="s">
        <v>178</v>
      </c>
      <c r="K6" s="23" t="s">
        <v>176</v>
      </c>
      <c r="L6" s="23" t="s">
        <v>177</v>
      </c>
      <c r="M6" s="23" t="s">
        <v>178</v>
      </c>
      <c r="N6" s="190" t="s">
        <v>181</v>
      </c>
      <c r="O6" s="207" t="s">
        <v>182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3.97</v>
      </c>
      <c r="E8" s="77">
        <v>6.11</v>
      </c>
      <c r="F8" s="78">
        <v>3.38</v>
      </c>
      <c r="G8" s="148" t="s">
        <v>126</v>
      </c>
      <c r="H8" s="113">
        <v>711554</v>
      </c>
      <c r="I8" s="113">
        <v>65160</v>
      </c>
      <c r="J8" s="164">
        <v>732180</v>
      </c>
      <c r="K8" s="78">
        <v>2824869.38</v>
      </c>
      <c r="L8" s="78">
        <v>398127.6</v>
      </c>
      <c r="M8" s="78">
        <v>2474768.4</v>
      </c>
      <c r="N8" s="192">
        <v>5697765.3799999999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SUM(N8:N9)/6436820</f>
        <v>0.88518327062120739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0.23</v>
      </c>
      <c r="E10" s="81">
        <v>0.32</v>
      </c>
      <c r="F10" s="82">
        <v>0.21</v>
      </c>
      <c r="G10" s="150" t="s">
        <v>126</v>
      </c>
      <c r="H10" s="115">
        <v>140634</v>
      </c>
      <c r="I10" s="115">
        <v>7072</v>
      </c>
      <c r="J10" s="166">
        <v>385456</v>
      </c>
      <c r="K10" s="82">
        <v>32345.82</v>
      </c>
      <c r="L10" s="82">
        <v>2263.04</v>
      </c>
      <c r="M10" s="82">
        <v>80945.759999999995</v>
      </c>
      <c r="N10" s="194">
        <v>115554.62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SUM(N10:N11)/6436820</f>
        <v>1.7952128535519092E-2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SUM(N12:N13)/6436820</f>
        <v>0</v>
      </c>
      <c r="P13" s="237"/>
    </row>
    <row r="14" spans="1:42" x14ac:dyDescent="0.25">
      <c r="A14" s="233"/>
      <c r="B14" s="44" t="s">
        <v>131</v>
      </c>
      <c r="C14" s="44" t="s">
        <v>132</v>
      </c>
      <c r="D14" s="85">
        <v>2000</v>
      </c>
      <c r="E14" s="85"/>
      <c r="F14" s="86"/>
      <c r="G14" s="152" t="s">
        <v>133</v>
      </c>
      <c r="H14" s="117">
        <v>14</v>
      </c>
      <c r="I14" s="117"/>
      <c r="J14" s="168"/>
      <c r="K14" s="86">
        <v>28000</v>
      </c>
      <c r="L14" s="86"/>
      <c r="M14" s="86"/>
      <c r="N14" s="196">
        <v>28000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SUM(N14:N15)/6436820</f>
        <v>4.3499740555118828E-3</v>
      </c>
      <c r="P15" s="237"/>
    </row>
    <row r="16" spans="1:42" x14ac:dyDescent="0.25">
      <c r="A16" s="233"/>
      <c r="B16" s="45" t="s">
        <v>134</v>
      </c>
      <c r="C16" s="45" t="s">
        <v>130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SUM(N16:N17)/6436820</f>
        <v>0</v>
      </c>
      <c r="P17" s="237"/>
    </row>
    <row r="18" spans="1:20" x14ac:dyDescent="0.25">
      <c r="A18" s="233"/>
      <c r="B18" s="47" t="s">
        <v>135</v>
      </c>
      <c r="C18" s="47" t="s">
        <v>130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SUM(N18:N19)/6436820</f>
        <v>0</v>
      </c>
      <c r="P19" s="237"/>
    </row>
    <row r="20" spans="1:20" x14ac:dyDescent="0.25">
      <c r="A20" s="233"/>
      <c r="B20" s="49" t="s">
        <v>136</v>
      </c>
      <c r="C20" s="49" t="s">
        <v>130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SUM(N20:N21)/6436820</f>
        <v>0</v>
      </c>
      <c r="P21" s="237"/>
    </row>
    <row r="22" spans="1:20" x14ac:dyDescent="0.25">
      <c r="A22" s="233"/>
      <c r="B22" s="51" t="s">
        <v>137</v>
      </c>
      <c r="C22" s="51"/>
      <c r="D22" s="99"/>
      <c r="E22" s="99"/>
      <c r="F22" s="100"/>
      <c r="G22" s="159"/>
      <c r="H22" s="124"/>
      <c r="I22" s="124"/>
      <c r="J22" s="175"/>
      <c r="K22" s="100">
        <v>2885215.2</v>
      </c>
      <c r="L22" s="100">
        <v>400390.64</v>
      </c>
      <c r="M22" s="100">
        <v>2555714.16</v>
      </c>
      <c r="N22" s="203">
        <v>5841320</v>
      </c>
      <c r="O22" s="220">
        <f>SUM(O8:O21)</f>
        <v>0.90748537321223832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175</v>
      </c>
      <c r="F24" s="137"/>
      <c r="G24" s="244"/>
      <c r="H24" s="138"/>
      <c r="I24" s="138" t="s">
        <v>179</v>
      </c>
      <c r="J24" s="177"/>
      <c r="K24" s="137"/>
      <c r="L24" s="137" t="s">
        <v>180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183</v>
      </c>
      <c r="C25" s="22" t="s">
        <v>0</v>
      </c>
      <c r="D25" s="101" t="s">
        <v>176</v>
      </c>
      <c r="E25" s="101" t="s">
        <v>177</v>
      </c>
      <c r="F25" s="101" t="s">
        <v>178</v>
      </c>
      <c r="G25" s="147"/>
      <c r="H25" s="125" t="s">
        <v>176</v>
      </c>
      <c r="I25" s="125" t="s">
        <v>177</v>
      </c>
      <c r="J25" s="178" t="s">
        <v>178</v>
      </c>
      <c r="K25" s="101" t="s">
        <v>176</v>
      </c>
      <c r="L25" s="101" t="s">
        <v>177</v>
      </c>
      <c r="M25" s="101" t="s">
        <v>178</v>
      </c>
      <c r="N25" s="205" t="s">
        <v>181</v>
      </c>
      <c r="O25" s="207" t="s">
        <v>182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138</v>
      </c>
      <c r="C26" s="53" t="s">
        <v>139</v>
      </c>
      <c r="D26" s="102">
        <v>6.35</v>
      </c>
      <c r="E26" s="102"/>
      <c r="F26" s="103">
        <v>5.85</v>
      </c>
      <c r="G26" s="161" t="s">
        <v>126</v>
      </c>
      <c r="H26" s="126">
        <v>88425</v>
      </c>
      <c r="I26" s="126"/>
      <c r="J26" s="179">
        <v>37500</v>
      </c>
      <c r="K26" s="103">
        <v>561498.75</v>
      </c>
      <c r="L26" s="103"/>
      <c r="M26" s="103">
        <v>219375</v>
      </c>
      <c r="N26" s="206">
        <v>780873.75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140</v>
      </c>
      <c r="C28" s="43" t="s">
        <v>130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141</v>
      </c>
      <c r="C30" s="47" t="s">
        <v>130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142</v>
      </c>
      <c r="C32" s="54"/>
      <c r="D32" s="104"/>
      <c r="E32" s="104"/>
      <c r="F32" s="104"/>
      <c r="G32" s="55"/>
      <c r="H32" s="124"/>
      <c r="I32" s="124"/>
      <c r="J32" s="124"/>
      <c r="K32" s="182">
        <v>561498.75</v>
      </c>
      <c r="L32" s="100"/>
      <c r="M32" s="100">
        <v>219375</v>
      </c>
      <c r="N32" s="100">
        <v>780873.75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184</v>
      </c>
      <c r="C35" s="60"/>
      <c r="D35" s="105"/>
      <c r="E35" s="105" t="s">
        <v>185</v>
      </c>
      <c r="F35" s="106"/>
      <c r="G35" s="61"/>
      <c r="H35" s="127"/>
      <c r="I35" s="127"/>
      <c r="J35" s="127"/>
      <c r="K35" s="185"/>
      <c r="L35" s="106" t="s">
        <v>186</v>
      </c>
      <c r="M35" s="106"/>
      <c r="N35" s="106"/>
      <c r="O35" s="226" t="s">
        <v>182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143</v>
      </c>
      <c r="C36" s="63" t="s">
        <v>144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358000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SUM(N36:N37)/6436820</f>
        <v>5.5617525424044793E-2</v>
      </c>
      <c r="P37" s="237"/>
    </row>
    <row r="38" spans="1:20" ht="20.399999999999999" x14ac:dyDescent="0.25">
      <c r="A38" s="233"/>
      <c r="B38" s="66" t="s">
        <v>145</v>
      </c>
      <c r="C38" s="67" t="s">
        <v>146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237500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SUM(N38:N39)/6436820</f>
        <v>3.6897101363716864E-2</v>
      </c>
      <c r="P39" s="237"/>
    </row>
    <row r="40" spans="1:20" x14ac:dyDescent="0.25">
      <c r="A40" s="233"/>
      <c r="B40" s="54" t="s">
        <v>147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595500</v>
      </c>
      <c r="O40" s="220">
        <f>SUM(O36:O39)</f>
        <v>9.251462678776165E-2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187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314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6906075</v>
      </c>
      <c r="C10">
        <v>51143114</v>
      </c>
      <c r="D10">
        <v>39530640</v>
      </c>
      <c r="E10">
        <v>2695000</v>
      </c>
      <c r="G10">
        <v>100274829</v>
      </c>
      <c r="I10">
        <v>100274829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66584</v>
      </c>
      <c r="D14">
        <v>0</v>
      </c>
      <c r="G14">
        <v>66584</v>
      </c>
      <c r="H14">
        <v>0</v>
      </c>
      <c r="I14">
        <v>66584</v>
      </c>
    </row>
    <row r="15" spans="1:9" x14ac:dyDescent="0.25">
      <c r="A15" t="s">
        <v>12</v>
      </c>
      <c r="C15">
        <v>263014</v>
      </c>
      <c r="D15">
        <v>0</v>
      </c>
      <c r="G15">
        <v>263014</v>
      </c>
      <c r="H15">
        <v>0</v>
      </c>
      <c r="I15">
        <v>263014</v>
      </c>
    </row>
    <row r="16" spans="1:9" x14ac:dyDescent="0.25">
      <c r="A16" t="s">
        <v>13</v>
      </c>
      <c r="C16">
        <v>130795</v>
      </c>
      <c r="D16">
        <v>0</v>
      </c>
      <c r="G16">
        <v>130795</v>
      </c>
      <c r="H16">
        <v>0</v>
      </c>
      <c r="I16">
        <v>130795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25598</v>
      </c>
      <c r="D21">
        <v>0</v>
      </c>
      <c r="G21">
        <v>25598</v>
      </c>
      <c r="H21">
        <v>0</v>
      </c>
      <c r="I21">
        <v>25598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153519</v>
      </c>
      <c r="C25">
        <v>1921105</v>
      </c>
      <c r="D25">
        <v>255437</v>
      </c>
      <c r="E25">
        <v>3400149</v>
      </c>
      <c r="F25">
        <v>0</v>
      </c>
      <c r="G25">
        <v>5730210</v>
      </c>
      <c r="H25">
        <v>0</v>
      </c>
      <c r="I25">
        <v>5730210</v>
      </c>
    </row>
    <row r="26" spans="1:9" x14ac:dyDescent="0.25">
      <c r="A26" t="s">
        <v>20</v>
      </c>
      <c r="B26">
        <v>0</v>
      </c>
      <c r="C26">
        <v>141143</v>
      </c>
      <c r="D26">
        <v>704824</v>
      </c>
      <c r="E26">
        <v>0</v>
      </c>
      <c r="F26">
        <v>0</v>
      </c>
      <c r="G26">
        <v>845967</v>
      </c>
      <c r="H26">
        <v>0</v>
      </c>
      <c r="I26">
        <v>845967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5411215</v>
      </c>
      <c r="F27">
        <v>700487</v>
      </c>
      <c r="G27">
        <v>6111702</v>
      </c>
      <c r="H27">
        <v>0</v>
      </c>
      <c r="I27">
        <v>6111702</v>
      </c>
    </row>
    <row r="28" spans="1:9" x14ac:dyDescent="0.25">
      <c r="A28" t="s">
        <v>22</v>
      </c>
      <c r="B28">
        <v>0</v>
      </c>
      <c r="C28">
        <v>166831</v>
      </c>
      <c r="D28">
        <v>146469</v>
      </c>
      <c r="E28">
        <v>0</v>
      </c>
      <c r="F28">
        <v>0</v>
      </c>
      <c r="G28">
        <v>313300</v>
      </c>
      <c r="H28">
        <v>0</v>
      </c>
      <c r="I28">
        <v>313300</v>
      </c>
    </row>
    <row r="29" spans="1:9" x14ac:dyDescent="0.25">
      <c r="A29" t="s">
        <v>23</v>
      </c>
      <c r="B29">
        <v>0</v>
      </c>
      <c r="C29">
        <v>98044</v>
      </c>
      <c r="D29">
        <v>85789</v>
      </c>
      <c r="E29">
        <v>36767</v>
      </c>
      <c r="F29">
        <v>0</v>
      </c>
      <c r="G29">
        <v>220600</v>
      </c>
      <c r="H29">
        <v>0</v>
      </c>
      <c r="I29">
        <v>220600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595000</v>
      </c>
      <c r="G38">
        <v>595000</v>
      </c>
      <c r="H38">
        <v>0</v>
      </c>
      <c r="I38">
        <v>595000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4639</v>
      </c>
      <c r="C42">
        <v>72173</v>
      </c>
      <c r="D42">
        <v>78482</v>
      </c>
      <c r="E42">
        <v>8706</v>
      </c>
      <c r="G42">
        <v>164000</v>
      </c>
      <c r="H42">
        <v>0</v>
      </c>
      <c r="I42">
        <v>164000</v>
      </c>
    </row>
    <row r="43" spans="1:9" x14ac:dyDescent="0.25">
      <c r="A43" t="s">
        <v>31</v>
      </c>
      <c r="B43">
        <v>0</v>
      </c>
      <c r="C43">
        <v>154172</v>
      </c>
      <c r="D43">
        <v>92328</v>
      </c>
      <c r="E43">
        <v>0</v>
      </c>
      <c r="G43">
        <v>246500</v>
      </c>
      <c r="H43">
        <v>0</v>
      </c>
      <c r="I43">
        <v>246500</v>
      </c>
    </row>
    <row r="44" spans="1:9" x14ac:dyDescent="0.25">
      <c r="A44" t="s">
        <v>32</v>
      </c>
      <c r="B44">
        <v>0</v>
      </c>
      <c r="C44">
        <v>500</v>
      </c>
      <c r="D44">
        <v>500</v>
      </c>
      <c r="E44">
        <v>0</v>
      </c>
      <c r="G44">
        <v>1000</v>
      </c>
      <c r="H44">
        <v>0</v>
      </c>
      <c r="I44">
        <v>1000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3394</v>
      </c>
      <c r="C46">
        <v>52810</v>
      </c>
      <c r="D46">
        <v>57426</v>
      </c>
      <c r="E46">
        <v>6370</v>
      </c>
      <c r="G46">
        <v>120000</v>
      </c>
      <c r="H46">
        <v>0</v>
      </c>
      <c r="I46">
        <v>120000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141000</v>
      </c>
      <c r="G48">
        <v>141000</v>
      </c>
      <c r="H48">
        <v>0</v>
      </c>
      <c r="I48">
        <v>141000</v>
      </c>
    </row>
    <row r="49" spans="1:9" x14ac:dyDescent="0.25">
      <c r="A49" t="s">
        <v>37</v>
      </c>
      <c r="B49">
        <v>0</v>
      </c>
      <c r="C49">
        <v>0</v>
      </c>
      <c r="D49">
        <v>65000</v>
      </c>
      <c r="E49">
        <v>0</v>
      </c>
      <c r="G49">
        <v>65000</v>
      </c>
      <c r="H49">
        <v>0</v>
      </c>
      <c r="I49">
        <v>65000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7662627</v>
      </c>
      <c r="C55">
        <v>54235883</v>
      </c>
      <c r="D55">
        <v>41016895</v>
      </c>
      <c r="E55">
        <v>11699207</v>
      </c>
      <c r="F55">
        <v>700487</v>
      </c>
      <c r="G55">
        <v>115315099</v>
      </c>
      <c r="H55">
        <v>0</v>
      </c>
      <c r="I55">
        <v>115315099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114638000</v>
      </c>
    </row>
    <row r="60" spans="1:9" x14ac:dyDescent="0.25">
      <c r="A60" t="s">
        <v>45</v>
      </c>
      <c r="G60">
        <v>677587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115315587.01000001</v>
      </c>
    </row>
    <row r="64" spans="1:9" x14ac:dyDescent="0.25">
      <c r="A64" t="s">
        <v>49</v>
      </c>
      <c r="G64">
        <v>-36527000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219398</v>
      </c>
      <c r="H68">
        <v>0</v>
      </c>
      <c r="I68">
        <v>219398</v>
      </c>
    </row>
    <row r="69" spans="1:9" x14ac:dyDescent="0.25">
      <c r="A69" t="s">
        <v>51</v>
      </c>
      <c r="G69">
        <v>1059540</v>
      </c>
      <c r="H69">
        <v>541853</v>
      </c>
      <c r="I69">
        <v>517687</v>
      </c>
    </row>
    <row r="70" spans="1:9" x14ac:dyDescent="0.25">
      <c r="A70" t="s">
        <v>52</v>
      </c>
      <c r="G70">
        <v>317768</v>
      </c>
      <c r="H70">
        <v>58100</v>
      </c>
      <c r="I70">
        <v>259668</v>
      </c>
    </row>
    <row r="71" spans="1:9" x14ac:dyDescent="0.25">
      <c r="A71" t="s">
        <v>53</v>
      </c>
      <c r="G71">
        <v>702075</v>
      </c>
      <c r="H71">
        <v>49000</v>
      </c>
      <c r="I71">
        <v>653075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247837</v>
      </c>
      <c r="H73">
        <v>0</v>
      </c>
      <c r="I73">
        <v>247837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119790</v>
      </c>
      <c r="H75">
        <v>0</v>
      </c>
      <c r="I75">
        <v>119790</v>
      </c>
    </row>
    <row r="77" spans="1:9" x14ac:dyDescent="0.25">
      <c r="A77" t="s">
        <v>58</v>
      </c>
      <c r="G77">
        <v>504630</v>
      </c>
      <c r="H77">
        <v>86090</v>
      </c>
      <c r="I77">
        <v>418540</v>
      </c>
    </row>
    <row r="78" spans="1:9" x14ac:dyDescent="0.25">
      <c r="A78" t="s">
        <v>59</v>
      </c>
      <c r="G78">
        <v>354845</v>
      </c>
      <c r="H78">
        <v>0</v>
      </c>
      <c r="I78">
        <v>354845</v>
      </c>
    </row>
    <row r="79" spans="1:9" x14ac:dyDescent="0.25">
      <c r="A79" t="s">
        <v>60</v>
      </c>
      <c r="G79">
        <v>26285</v>
      </c>
      <c r="H79">
        <v>0</v>
      </c>
      <c r="I79">
        <v>26285</v>
      </c>
    </row>
    <row r="80" spans="1:9" x14ac:dyDescent="0.25">
      <c r="A80" t="s">
        <v>61</v>
      </c>
      <c r="B80">
        <v>112102</v>
      </c>
      <c r="C80">
        <v>110856</v>
      </c>
      <c r="D80">
        <v>331322</v>
      </c>
      <c r="E80">
        <v>1506154</v>
      </c>
      <c r="F80">
        <v>181606</v>
      </c>
      <c r="G80">
        <v>2242040</v>
      </c>
      <c r="H80">
        <v>0</v>
      </c>
      <c r="I80">
        <v>2242040</v>
      </c>
    </row>
    <row r="81" spans="1:9" x14ac:dyDescent="0.25">
      <c r="A81" t="s">
        <v>62</v>
      </c>
      <c r="B81">
        <v>0</v>
      </c>
      <c r="C81">
        <v>0</v>
      </c>
      <c r="D81">
        <v>10700</v>
      </c>
      <c r="E81">
        <v>0</v>
      </c>
      <c r="F81">
        <v>0</v>
      </c>
      <c r="G81">
        <v>10700</v>
      </c>
      <c r="H81">
        <v>0</v>
      </c>
      <c r="I81">
        <v>10700</v>
      </c>
    </row>
    <row r="82" spans="1:9" x14ac:dyDescent="0.25">
      <c r="A82" t="s">
        <v>63</v>
      </c>
      <c r="G82">
        <v>23265</v>
      </c>
      <c r="H82">
        <v>0</v>
      </c>
      <c r="I82">
        <v>23265</v>
      </c>
    </row>
    <row r="84" spans="1:9" x14ac:dyDescent="0.25">
      <c r="A84" t="s">
        <v>64</v>
      </c>
      <c r="D84">
        <v>278249</v>
      </c>
      <c r="E84">
        <v>73361</v>
      </c>
      <c r="G84">
        <v>351610</v>
      </c>
      <c r="H84">
        <v>100000</v>
      </c>
      <c r="I84">
        <v>251610</v>
      </c>
    </row>
    <row r="85" spans="1:9" x14ac:dyDescent="0.25">
      <c r="A85" t="s">
        <v>65</v>
      </c>
      <c r="G85">
        <v>2600099</v>
      </c>
      <c r="H85">
        <v>2593210</v>
      </c>
      <c r="I85">
        <v>6889</v>
      </c>
    </row>
    <row r="86" spans="1:9" x14ac:dyDescent="0.25">
      <c r="A86" t="s">
        <v>66</v>
      </c>
      <c r="G86">
        <v>674000</v>
      </c>
      <c r="H86">
        <v>0</v>
      </c>
      <c r="I86">
        <v>674000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183400</v>
      </c>
      <c r="H89">
        <v>183400</v>
      </c>
      <c r="I89">
        <v>0</v>
      </c>
    </row>
    <row r="90" spans="1:9" x14ac:dyDescent="0.25">
      <c r="A90" t="s">
        <v>70</v>
      </c>
      <c r="G90">
        <v>9637282</v>
      </c>
      <c r="H90">
        <v>3611653</v>
      </c>
      <c r="I90">
        <v>6025629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969283</v>
      </c>
      <c r="H97">
        <v>154383</v>
      </c>
      <c r="I97">
        <v>814900</v>
      </c>
    </row>
    <row r="98" spans="1:9" x14ac:dyDescent="0.25">
      <c r="A98" t="s">
        <v>72</v>
      </c>
      <c r="G98">
        <v>540763</v>
      </c>
      <c r="H98">
        <v>0</v>
      </c>
      <c r="I98">
        <v>540763</v>
      </c>
    </row>
    <row r="99" spans="1:9" x14ac:dyDescent="0.25">
      <c r="A99" t="s">
        <v>73</v>
      </c>
      <c r="G99">
        <v>59800</v>
      </c>
      <c r="H99">
        <v>0</v>
      </c>
      <c r="I99">
        <v>59800</v>
      </c>
    </row>
    <row r="100" spans="1:9" x14ac:dyDescent="0.25">
      <c r="A100" t="s">
        <v>74</v>
      </c>
      <c r="G100">
        <v>1156704</v>
      </c>
      <c r="H100">
        <v>2000</v>
      </c>
      <c r="I100">
        <v>1154704</v>
      </c>
    </row>
    <row r="101" spans="1:9" x14ac:dyDescent="0.25">
      <c r="A101" t="s">
        <v>75</v>
      </c>
      <c r="G101">
        <v>2726550</v>
      </c>
      <c r="H101">
        <v>156383</v>
      </c>
      <c r="I101">
        <v>2570167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989300</v>
      </c>
      <c r="H106">
        <v>0</v>
      </c>
      <c r="I106">
        <v>989300</v>
      </c>
    </row>
    <row r="107" spans="1:9" x14ac:dyDescent="0.25">
      <c r="A107" t="s">
        <v>77</v>
      </c>
      <c r="G107">
        <v>2884860</v>
      </c>
      <c r="H107">
        <v>6665</v>
      </c>
      <c r="I107">
        <v>2878195</v>
      </c>
    </row>
    <row r="108" spans="1:9" x14ac:dyDescent="0.25">
      <c r="A108" t="s">
        <v>78</v>
      </c>
      <c r="G108">
        <v>555398</v>
      </c>
      <c r="H108">
        <v>39988</v>
      </c>
      <c r="I108">
        <v>515410</v>
      </c>
    </row>
    <row r="109" spans="1:9" x14ac:dyDescent="0.25">
      <c r="A109" t="s">
        <v>79</v>
      </c>
      <c r="G109">
        <v>70000</v>
      </c>
      <c r="H109">
        <v>0</v>
      </c>
      <c r="I109">
        <v>70000</v>
      </c>
    </row>
    <row r="110" spans="1:9" x14ac:dyDescent="0.25">
      <c r="A110" t="s">
        <v>80</v>
      </c>
      <c r="G110">
        <v>1481157</v>
      </c>
      <c r="H110">
        <v>17600</v>
      </c>
      <c r="I110">
        <v>1463557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553520</v>
      </c>
      <c r="H111" s="8">
        <v>0</v>
      </c>
      <c r="I111" s="8">
        <v>553520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13279</v>
      </c>
      <c r="C113">
        <v>17134</v>
      </c>
      <c r="D113">
        <v>23987</v>
      </c>
      <c r="E113">
        <v>0</v>
      </c>
      <c r="G113">
        <v>54400</v>
      </c>
      <c r="H113">
        <v>0</v>
      </c>
      <c r="I113">
        <v>54400</v>
      </c>
    </row>
    <row r="114" spans="1:9" x14ac:dyDescent="0.25">
      <c r="A114" t="s">
        <v>84</v>
      </c>
      <c r="G114">
        <v>312699</v>
      </c>
      <c r="H114">
        <v>0</v>
      </c>
      <c r="I114">
        <v>312699</v>
      </c>
    </row>
    <row r="115" spans="1:9" x14ac:dyDescent="0.25">
      <c r="A115" t="s">
        <v>85</v>
      </c>
      <c r="G115">
        <v>947718</v>
      </c>
      <c r="H115">
        <v>619817</v>
      </c>
      <c r="I115">
        <v>327901</v>
      </c>
    </row>
    <row r="116" spans="1:9" x14ac:dyDescent="0.25">
      <c r="A116" t="s">
        <v>86</v>
      </c>
      <c r="B116">
        <v>13279</v>
      </c>
      <c r="C116">
        <v>17134</v>
      </c>
      <c r="D116">
        <v>23987</v>
      </c>
      <c r="E116">
        <v>0</v>
      </c>
      <c r="G116">
        <v>7849052</v>
      </c>
      <c r="H116">
        <v>684070</v>
      </c>
      <c r="I116">
        <v>7164982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3607522</v>
      </c>
      <c r="H124">
        <v>0</v>
      </c>
      <c r="I124">
        <v>3607522</v>
      </c>
    </row>
    <row r="125" spans="1:9" x14ac:dyDescent="0.25">
      <c r="A125" t="s">
        <v>89</v>
      </c>
      <c r="G125">
        <v>30480</v>
      </c>
      <c r="H125">
        <v>0</v>
      </c>
      <c r="I125">
        <v>30480</v>
      </c>
    </row>
    <row r="126" spans="1:9" x14ac:dyDescent="0.25">
      <c r="A126" t="s">
        <v>90</v>
      </c>
      <c r="G126">
        <v>151419</v>
      </c>
      <c r="H126">
        <v>27700</v>
      </c>
      <c r="I126">
        <v>123719</v>
      </c>
    </row>
    <row r="127" spans="1:9" x14ac:dyDescent="0.25">
      <c r="A127" t="s">
        <v>91</v>
      </c>
      <c r="G127">
        <v>3789421</v>
      </c>
      <c r="H127">
        <v>27700</v>
      </c>
      <c r="I127">
        <v>3761721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48400</v>
      </c>
      <c r="H131">
        <v>0</v>
      </c>
      <c r="I131">
        <v>48400</v>
      </c>
    </row>
    <row r="132" spans="1:9" x14ac:dyDescent="0.25">
      <c r="A132" t="s">
        <v>93</v>
      </c>
      <c r="G132">
        <v>2093580</v>
      </c>
      <c r="H132">
        <v>89850</v>
      </c>
      <c r="I132">
        <v>2003730</v>
      </c>
    </row>
    <row r="133" spans="1:9" x14ac:dyDescent="0.25">
      <c r="A133" t="s">
        <v>94</v>
      </c>
      <c r="G133">
        <v>208876</v>
      </c>
      <c r="H133">
        <v>1000</v>
      </c>
      <c r="I133">
        <v>207876</v>
      </c>
    </row>
    <row r="134" spans="1:9" x14ac:dyDescent="0.25">
      <c r="A134" t="s">
        <v>95</v>
      </c>
      <c r="G134">
        <v>3868798</v>
      </c>
      <c r="H134">
        <v>283800</v>
      </c>
      <c r="I134">
        <v>3584998</v>
      </c>
    </row>
    <row r="135" spans="1:9" x14ac:dyDescent="0.25">
      <c r="A135" t="s">
        <v>96</v>
      </c>
      <c r="G135">
        <v>186700</v>
      </c>
      <c r="H135">
        <v>186700</v>
      </c>
      <c r="I135">
        <v>0</v>
      </c>
    </row>
    <row r="136" spans="1:9" x14ac:dyDescent="0.25">
      <c r="A136" t="s">
        <v>97</v>
      </c>
      <c r="G136">
        <v>6406354</v>
      </c>
      <c r="H136">
        <v>561350</v>
      </c>
      <c r="I136">
        <v>5845004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191467</v>
      </c>
      <c r="H140">
        <v>80590</v>
      </c>
      <c r="I140">
        <v>110877</v>
      </c>
    </row>
    <row r="141" spans="1:9" x14ac:dyDescent="0.25">
      <c r="A141" t="s">
        <v>99</v>
      </c>
      <c r="G141">
        <v>1281334</v>
      </c>
      <c r="H141">
        <v>0</v>
      </c>
      <c r="I141">
        <v>1281334</v>
      </c>
    </row>
    <row r="142" spans="1:9" x14ac:dyDescent="0.25">
      <c r="A142" t="s">
        <v>100</v>
      </c>
      <c r="G142">
        <v>1472801</v>
      </c>
      <c r="H142">
        <v>80590</v>
      </c>
      <c r="I142">
        <v>1392211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819636</v>
      </c>
      <c r="H146">
        <v>255900</v>
      </c>
      <c r="I146">
        <v>563736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124952381</v>
      </c>
      <c r="H150">
        <v>3611653</v>
      </c>
      <c r="I150">
        <v>121340728</v>
      </c>
    </row>
    <row r="151" spans="1:9" x14ac:dyDescent="0.25">
      <c r="A151" t="s">
        <v>104</v>
      </c>
      <c r="G151">
        <v>23063814</v>
      </c>
      <c r="H151">
        <v>1765993</v>
      </c>
      <c r="I151">
        <v>21297821</v>
      </c>
    </row>
    <row r="153" spans="1:9" x14ac:dyDescent="0.25">
      <c r="A153" t="s">
        <v>105</v>
      </c>
      <c r="G153">
        <v>148016195</v>
      </c>
      <c r="H153">
        <v>5377646</v>
      </c>
      <c r="I153">
        <v>142638549</v>
      </c>
    </row>
    <row r="155" spans="1:9" x14ac:dyDescent="0.25">
      <c r="A155" t="s">
        <v>106</v>
      </c>
      <c r="B155">
        <v>241000</v>
      </c>
      <c r="C155">
        <v>7136000</v>
      </c>
      <c r="D155">
        <v>500000</v>
      </c>
      <c r="E155">
        <v>0</v>
      </c>
      <c r="G155">
        <v>7877000</v>
      </c>
      <c r="H155">
        <v>1200000</v>
      </c>
      <c r="I155">
        <v>6677000</v>
      </c>
    </row>
    <row r="157" spans="1:9" x14ac:dyDescent="0.25">
      <c r="A157" t="s">
        <v>107</v>
      </c>
      <c r="G157">
        <v>120314</v>
      </c>
      <c r="H157">
        <v>0</v>
      </c>
      <c r="I157">
        <v>120314</v>
      </c>
    </row>
    <row r="158" spans="1:9" x14ac:dyDescent="0.25">
      <c r="A158" t="s">
        <v>108</v>
      </c>
      <c r="G158">
        <v>68480</v>
      </c>
      <c r="H158">
        <v>0</v>
      </c>
      <c r="I158">
        <v>68480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26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1100</v>
      </c>
      <c r="D7">
        <v>22</v>
      </c>
      <c r="E7">
        <v>176000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22</v>
      </c>
      <c r="E8">
        <v>176000</v>
      </c>
      <c r="F8">
        <v>8000</v>
      </c>
      <c r="G8" s="13" t="s">
        <v>118</v>
      </c>
    </row>
    <row r="9" spans="1:9" x14ac:dyDescent="0.25">
      <c r="A9" s="1" t="s">
        <v>171</v>
      </c>
      <c r="D9">
        <f>SUM(D7:D8)</f>
        <v>44</v>
      </c>
      <c r="E9">
        <f>SUM(E7:E8)</f>
        <v>352000</v>
      </c>
    </row>
    <row r="10" spans="1:9" x14ac:dyDescent="0.25">
      <c r="A10" s="1"/>
    </row>
    <row r="11" spans="1:9" x14ac:dyDescent="0.25">
      <c r="A11" s="1" t="s">
        <v>170</v>
      </c>
      <c r="B11" t="s">
        <v>120</v>
      </c>
      <c r="C11">
        <v>5950</v>
      </c>
      <c r="D11">
        <v>54.5</v>
      </c>
      <c r="E11">
        <v>545000</v>
      </c>
      <c r="F11">
        <v>10000</v>
      </c>
      <c r="G11" s="13" t="s">
        <v>118</v>
      </c>
    </row>
    <row r="12" spans="1:9" x14ac:dyDescent="0.25">
      <c r="B12" t="s">
        <v>121</v>
      </c>
      <c r="C12">
        <v>7001</v>
      </c>
      <c r="D12">
        <v>143</v>
      </c>
      <c r="E12">
        <v>1430000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7002</v>
      </c>
      <c r="D13">
        <v>72</v>
      </c>
      <c r="E13">
        <v>720000</v>
      </c>
      <c r="F13">
        <v>10000</v>
      </c>
      <c r="G13" s="13" t="s">
        <v>118</v>
      </c>
    </row>
    <row r="14" spans="1:9" x14ac:dyDescent="0.25">
      <c r="A14" s="1" t="s">
        <v>172</v>
      </c>
      <c r="D14">
        <f>SUM(D11:D13)</f>
        <v>269.5</v>
      </c>
      <c r="E14">
        <f>SUM(E11:E13)</f>
        <v>2695000</v>
      </c>
    </row>
    <row r="18" spans="1:6" x14ac:dyDescent="0.25">
      <c r="A18" s="15" t="s">
        <v>173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2013-09-10T11:55:49Z</dcterms:created>
  <dcterms:modified xsi:type="dcterms:W3CDTF">2013-09-10T11:55:53Z</dcterms:modified>
</cp:coreProperties>
</file>