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Table'!$B$6:$O$42</definedName>
    <definedName name="ExternalData_1" localSheetId="2">'Table 1'!$A$6:$I$158</definedName>
    <definedName name="ExternalData_1" localSheetId="3">'Table 2'!$A$4:$H$47</definedName>
  </definedNames>
  <calcPr calcId="145621"/>
</workbook>
</file>

<file path=xl/calcChain.xml><?xml version="1.0" encoding="utf-8"?>
<calcChain xmlns="http://schemas.openxmlformats.org/spreadsheetml/2006/main">
  <c r="O41" i="1" l="1"/>
  <c r="O39" i="1"/>
  <c r="O42" i="1" s="1"/>
  <c r="O23" i="1"/>
  <c r="O21" i="1"/>
  <c r="O19" i="1"/>
  <c r="O17" i="1"/>
  <c r="O15" i="1"/>
  <c r="O12" i="1"/>
  <c r="O9" i="1"/>
  <c r="E48" i="3"/>
  <c r="D48" i="3"/>
  <c r="E23" i="3"/>
  <c r="D23" i="3"/>
  <c r="O24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8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8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86"/>
  </connection>
</connections>
</file>

<file path=xl/sharedStrings.xml><?xml version="1.0" encoding="utf-8"?>
<sst xmlns="http://schemas.openxmlformats.org/spreadsheetml/2006/main" count="299" uniqueCount="223">
  <si>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</si>
  <si>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</si>
  <si>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</si>
  <si>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</si>
  <si>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</si>
  <si>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</si>
  <si>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</si>
  <si>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</si>
  <si>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</si>
  <si>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Kent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</si>
  <si>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</si>
  <si>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</si>
  <si>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</si>
  <si>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</si>
  <si>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</si>
  <si>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</si>
  <si>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</si>
  <si>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</si>
  <si>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</si>
  <si>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</si>
  <si>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</si>
  <si>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</si>
  <si>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</si>
  <si>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</si>
  <si>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</si>
  <si>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</si>
  <si>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</si>
  <si>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</si>
  <si>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</si>
  <si>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</si>
  <si>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</si>
  <si>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</si>
  <si>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</si>
  <si>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</si>
  <si>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</si>
  <si>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</si>
  <si>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</si>
  <si>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</si>
  <si>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</si>
  <si>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</si>
  <si>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</si>
  <si>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</si>
  <si>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</si>
  <si>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</si>
  <si>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</si>
  <si>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</si>
  <si>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</si>
  <si>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</si>
  <si>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</si>
  <si>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</si>
  <si>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</si>
  <si>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</si>
  <si>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</si>
  <si>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</si>
  <si>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</si>
  <si>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</si>
  <si>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</si>
  <si>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</si>
  <si>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</si>
  <si>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</si>
  <si>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</si>
  <si>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</si>
  <si>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</si>
  <si>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</si>
  <si>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</si>
  <si>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</si>
  <si>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</si>
  <si>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</si>
  <si>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</si>
  <si>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</si>
  <si>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</si>
  <si>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</si>
  <si>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</si>
  <si>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</si>
  <si>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</si>
  <si>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</si>
  <si>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</si>
  <si>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</si>
  <si>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</si>
  <si>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</si>
  <si>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</si>
  <si>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</si>
  <si>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</si>
  <si>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</si>
  <si>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</si>
  <si>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</si>
  <si>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</si>
  <si>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</si>
  <si>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</si>
  <si>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</si>
  <si>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</si>
  <si>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</si>
  <si>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</si>
  <si>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</si>
  <si>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</si>
  <si>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</si>
  <si>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</si>
  <si>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</si>
  <si>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</si>
  <si>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</si>
  <si>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</si>
  <si>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</si>
  <si>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</si>
  <si>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</si>
  <si>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</si>
  <si>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</si>
  <si>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</si>
  <si>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</si>
  <si>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</si>
  <si>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</si>
  <si>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</si>
  <si>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</si>
  <si>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</si>
  <si>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</si>
  <si>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</si>
  <si>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</si>
  <si>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</si>
  <si>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Brook Education Centre</t>
  </si>
  <si>
    <t/>
  </si>
  <si>
    <t>Northwood Centre</t>
  </si>
  <si>
    <t>The Cedars</t>
  </si>
  <si>
    <t>North West Kent Alternative Provision Service</t>
  </si>
  <si>
    <t>Challenger Centre</t>
  </si>
  <si>
    <t>Grosvenor House</t>
  </si>
  <si>
    <t>West Kent Health Needs Education Service</t>
  </si>
  <si>
    <t>The Willows</t>
  </si>
  <si>
    <t>Warm Stone</t>
  </si>
  <si>
    <t>Oakfields Education Unit</t>
  </si>
  <si>
    <t>Birchwood PRU</t>
  </si>
  <si>
    <t>Canterbury and Swale Alternative Curriculum PRU</t>
  </si>
  <si>
    <t>Maidstone and Malling Alternative Curriculum PRU</t>
  </si>
  <si>
    <t>Thanet and Dover Alternative Curriculum PRU</t>
  </si>
  <si>
    <t>Tonbridge, Tunbridge Wells and Sevenoaks Alternative Curriculum PRU</t>
  </si>
  <si>
    <t>West Kent Learning Federation: Student Support Centre</t>
  </si>
  <si>
    <t>Broomhill Bank School</t>
  </si>
  <si>
    <t>Valence School</t>
  </si>
  <si>
    <t>Bower Grove School</t>
  </si>
  <si>
    <t>St Anthony's School</t>
  </si>
  <si>
    <t>Furness School</t>
  </si>
  <si>
    <t>Ifield School</t>
  </si>
  <si>
    <t>The Foreland School</t>
  </si>
  <si>
    <t>Goldwyn Community Special School</t>
  </si>
  <si>
    <t>Highview School</t>
  </si>
  <si>
    <t>Rowhill School</t>
  </si>
  <si>
    <t>Harbour School</t>
  </si>
  <si>
    <t>Ridge View School</t>
  </si>
  <si>
    <t>Grange Park School</t>
  </si>
  <si>
    <t>Five Acre Wood School</t>
  </si>
  <si>
    <t>Stone Bay School</t>
  </si>
  <si>
    <t>Foxwood School</t>
  </si>
  <si>
    <t>The Orchard School</t>
  </si>
  <si>
    <t>St Nicholas' School</t>
  </si>
  <si>
    <t>Portal House School</t>
  </si>
  <si>
    <t>The Wyvern School (Buxford)</t>
  </si>
  <si>
    <t>Oakley School</t>
  </si>
  <si>
    <t>Meadowfield School</t>
  </si>
  <si>
    <t>Laleham Gap School</t>
  </si>
  <si>
    <t>UnitType</t>
  </si>
  <si>
    <t>1. EYSFF (three and four year olds) Base Rate(s) per hour, per provider type</t>
  </si>
  <si>
    <t>Basic rate</t>
  </si>
  <si>
    <t>PerHour</t>
  </si>
  <si>
    <t>2a. Supplements: Deprivation</t>
  </si>
  <si>
    <t>Deprivation criteria applied to all types of settings - rate ranges from £0.01 to £0.86</t>
  </si>
  <si>
    <t>Deprivation</t>
  </si>
  <si>
    <t>LumpSum</t>
  </si>
  <si>
    <t>2b. Supplements: Quality</t>
  </si>
  <si>
    <t>Quality criteria applied to all types of settings - Qualified teacher is £0.90 per hour and Early Years Professional staff £0.30</t>
  </si>
  <si>
    <t>2c. Supplements: Flexibility</t>
  </si>
  <si>
    <t>Flexibility criteria applied to all types of setting</t>
  </si>
  <si>
    <t>2d. Supplements: Sustainability</t>
  </si>
  <si>
    <t>No budget lines entered</t>
  </si>
  <si>
    <t>3. Other formula</t>
  </si>
  <si>
    <t>Lump sum factor - additional core costs assoicated with a maintained nursery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</si>
  <si>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</si>
  <si>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</si>
  <si>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</si>
  <si>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</si>
  <si>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</si>
  <si>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</si>
  <si>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</si>
  <si>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</si>
  <si>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Early years centrally retained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</si>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</sst>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209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886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210</v>
      </c>
      <c r="F5" s="31"/>
      <c r="G5" s="237"/>
      <c r="H5" s="32"/>
      <c r="I5" s="18" t="s">
        <v>214</v>
      </c>
      <c r="J5" s="31"/>
      <c r="K5" s="32"/>
      <c r="L5" s="18" t="s">
        <v>215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218</v>
      </c>
      <c r="C6" s="33" t="s">
        <v>0</v>
      </c>
      <c r="D6" s="23" t="s">
        <v>211</v>
      </c>
      <c r="E6" s="23" t="s">
        <v>212</v>
      </c>
      <c r="F6" s="23" t="s">
        <v>213</v>
      </c>
      <c r="G6" s="146" t="s">
        <v>157</v>
      </c>
      <c r="H6" s="23" t="s">
        <v>211</v>
      </c>
      <c r="I6" s="23" t="s">
        <v>212</v>
      </c>
      <c r="J6" s="162" t="s">
        <v>213</v>
      </c>
      <c r="K6" s="23" t="s">
        <v>211</v>
      </c>
      <c r="L6" s="23" t="s">
        <v>212</v>
      </c>
      <c r="M6" s="23" t="s">
        <v>213</v>
      </c>
      <c r="N6" s="190" t="s">
        <v>216</v>
      </c>
      <c r="O6" s="207" t="s">
        <v>217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158</v>
      </c>
      <c r="C8" s="38" t="s">
        <v>159</v>
      </c>
      <c r="D8" s="77">
        <v>3.9</v>
      </c>
      <c r="E8" s="77">
        <v>3.9</v>
      </c>
      <c r="F8" s="78">
        <v>3.9</v>
      </c>
      <c r="G8" s="148" t="s">
        <v>160</v>
      </c>
      <c r="H8" s="113">
        <v>9856328</v>
      </c>
      <c r="I8" s="113">
        <v>50399</v>
      </c>
      <c r="J8" s="164">
        <v>1653506</v>
      </c>
      <c r="K8" s="78">
        <v>38439679.200000003</v>
      </c>
      <c r="L8" s="78">
        <v>196556.1</v>
      </c>
      <c r="M8" s="78">
        <v>6448673.4000000004</v>
      </c>
      <c r="N8" s="192">
        <v>45084908.700000003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SUM(N8:N9)/55080477</f>
        <v>0.81852792778101768</v>
      </c>
      <c r="P9" s="237"/>
    </row>
    <row r="10" spans="1:42" ht="30.6" x14ac:dyDescent="0.25">
      <c r="A10" s="233"/>
      <c r="B10" s="41" t="s">
        <v>161</v>
      </c>
      <c r="C10" s="41" t="s">
        <v>162</v>
      </c>
      <c r="D10" s="81">
        <v>0.16</v>
      </c>
      <c r="E10" s="81">
        <v>0.1</v>
      </c>
      <c r="F10" s="82">
        <v>0.25</v>
      </c>
      <c r="G10" s="150" t="s">
        <v>160</v>
      </c>
      <c r="H10" s="115">
        <v>2481615</v>
      </c>
      <c r="I10" s="115">
        <v>50399</v>
      </c>
      <c r="J10" s="166">
        <v>1374876</v>
      </c>
      <c r="K10" s="82">
        <v>397058.4</v>
      </c>
      <c r="L10" s="82">
        <v>5039.8999999999996</v>
      </c>
      <c r="M10" s="82">
        <v>343719</v>
      </c>
      <c r="N10" s="194">
        <v>745817.3</v>
      </c>
      <c r="O10" s="211"/>
      <c r="P10" s="237"/>
    </row>
    <row r="11" spans="1:42" x14ac:dyDescent="0.25">
      <c r="A11" s="233"/>
      <c r="B11" s="42"/>
      <c r="C11" s="41" t="s">
        <v>163</v>
      </c>
      <c r="D11" s="81">
        <v>7686.67</v>
      </c>
      <c r="E11" s="81">
        <v>251.96</v>
      </c>
      <c r="F11" s="82">
        <v>1888.71</v>
      </c>
      <c r="G11" s="150" t="s">
        <v>164</v>
      </c>
      <c r="H11" s="115">
        <v>1</v>
      </c>
      <c r="I11" s="115">
        <v>1</v>
      </c>
      <c r="J11" s="166">
        <v>1</v>
      </c>
      <c r="K11" s="82">
        <v>7686.67</v>
      </c>
      <c r="L11" s="82">
        <v>251.96</v>
      </c>
      <c r="M11" s="82">
        <v>1888.71</v>
      </c>
      <c r="N11" s="194">
        <v>9827.34</v>
      </c>
      <c r="O11" s="211"/>
      <c r="P11" s="237"/>
    </row>
    <row r="12" spans="1:42" x14ac:dyDescent="0.25">
      <c r="A12" s="233"/>
      <c r="B12" s="42"/>
      <c r="C12" s="41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SUM(N10:N12)/55080477</f>
        <v>1.3718919681832096E-2</v>
      </c>
      <c r="P12" s="237"/>
    </row>
    <row r="13" spans="1:42" ht="40.799999999999997" x14ac:dyDescent="0.25">
      <c r="A13" s="233"/>
      <c r="B13" s="43" t="s">
        <v>165</v>
      </c>
      <c r="C13" s="43" t="s">
        <v>166</v>
      </c>
      <c r="D13" s="83">
        <v>0.4</v>
      </c>
      <c r="E13" s="83">
        <v>0.9</v>
      </c>
      <c r="F13" s="84">
        <v>0.9</v>
      </c>
      <c r="G13" s="151" t="s">
        <v>160</v>
      </c>
      <c r="H13" s="116">
        <v>3764343</v>
      </c>
      <c r="I13" s="116">
        <v>50399</v>
      </c>
      <c r="J13" s="167">
        <v>1653506</v>
      </c>
      <c r="K13" s="84">
        <v>1505737.2</v>
      </c>
      <c r="L13" s="84">
        <v>45359.1</v>
      </c>
      <c r="M13" s="84">
        <v>1488155.4</v>
      </c>
      <c r="N13" s="195">
        <v>3039251.7</v>
      </c>
      <c r="O13" s="212"/>
      <c r="P13" s="237"/>
    </row>
    <row r="14" spans="1:42" x14ac:dyDescent="0.25">
      <c r="A14" s="233"/>
      <c r="B14" s="42"/>
      <c r="C14" s="43" t="s">
        <v>163</v>
      </c>
      <c r="D14" s="83">
        <v>16281.12</v>
      </c>
      <c r="E14" s="83"/>
      <c r="F14" s="84"/>
      <c r="G14" s="151" t="s">
        <v>164</v>
      </c>
      <c r="H14" s="116">
        <v>1</v>
      </c>
      <c r="I14" s="116"/>
      <c r="J14" s="167"/>
      <c r="K14" s="84">
        <v>16281.12</v>
      </c>
      <c r="L14" s="84"/>
      <c r="M14" s="84"/>
      <c r="N14" s="195">
        <v>16281.12</v>
      </c>
      <c r="O14" s="212"/>
      <c r="P14" s="237"/>
    </row>
    <row r="15" spans="1:42" x14ac:dyDescent="0.25">
      <c r="A15" s="233"/>
      <c r="B15" s="42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SUM(N13:N15)/55080477</f>
        <v>5.5473971657870727E-2</v>
      </c>
      <c r="P15" s="237"/>
    </row>
    <row r="16" spans="1:42" ht="20.399999999999999" x14ac:dyDescent="0.25">
      <c r="A16" s="233"/>
      <c r="B16" s="44" t="s">
        <v>167</v>
      </c>
      <c r="C16" s="44" t="s">
        <v>168</v>
      </c>
      <c r="D16" s="85">
        <v>0.05</v>
      </c>
      <c r="E16" s="85"/>
      <c r="F16" s="86"/>
      <c r="G16" s="152" t="s">
        <v>160</v>
      </c>
      <c r="H16" s="117">
        <v>2671162</v>
      </c>
      <c r="I16" s="117"/>
      <c r="J16" s="168"/>
      <c r="K16" s="86">
        <v>133558.1</v>
      </c>
      <c r="L16" s="86"/>
      <c r="M16" s="86"/>
      <c r="N16" s="196">
        <v>133558.1</v>
      </c>
      <c r="O16" s="213"/>
      <c r="P16" s="237"/>
    </row>
    <row r="17" spans="1:20" x14ac:dyDescent="0.25">
      <c r="A17" s="233"/>
      <c r="B17" s="42"/>
      <c r="C17" s="44"/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>
        <f>SUM(N16:N17)/55080477</f>
        <v>2.424781107106244E-3</v>
      </c>
      <c r="P17" s="237"/>
    </row>
    <row r="18" spans="1:20" x14ac:dyDescent="0.25">
      <c r="A18" s="233"/>
      <c r="B18" s="45" t="s">
        <v>169</v>
      </c>
      <c r="C18" s="45" t="s">
        <v>170</v>
      </c>
      <c r="D18" s="87"/>
      <c r="E18" s="87"/>
      <c r="F18" s="88"/>
      <c r="G18" s="153"/>
      <c r="H18" s="118"/>
      <c r="I18" s="118"/>
      <c r="J18" s="169"/>
      <c r="K18" s="88"/>
      <c r="L18" s="88"/>
      <c r="M18" s="88"/>
      <c r="N18" s="197"/>
      <c r="O18" s="214"/>
      <c r="P18" s="237"/>
    </row>
    <row r="19" spans="1:20" x14ac:dyDescent="0.25">
      <c r="A19" s="233"/>
      <c r="B19" s="39"/>
      <c r="C19" s="46"/>
      <c r="D19" s="89"/>
      <c r="E19" s="89"/>
      <c r="F19" s="90"/>
      <c r="G19" s="154"/>
      <c r="H19" s="119"/>
      <c r="I19" s="119"/>
      <c r="J19" s="170"/>
      <c r="K19" s="90"/>
      <c r="L19" s="90"/>
      <c r="M19" s="90"/>
      <c r="N19" s="198"/>
      <c r="O19" s="215">
        <f>SUM(N18:N19)/55080477</f>
        <v>0</v>
      </c>
      <c r="P19" s="237"/>
    </row>
    <row r="20" spans="1:20" ht="20.399999999999999" x14ac:dyDescent="0.25">
      <c r="A20" s="233"/>
      <c r="B20" s="47" t="s">
        <v>171</v>
      </c>
      <c r="C20" s="47" t="s">
        <v>172</v>
      </c>
      <c r="D20" s="91"/>
      <c r="E20" s="91">
        <v>87036</v>
      </c>
      <c r="F20" s="92"/>
      <c r="G20" s="155" t="s">
        <v>164</v>
      </c>
      <c r="H20" s="120"/>
      <c r="I20" s="120">
        <v>1</v>
      </c>
      <c r="J20" s="171"/>
      <c r="K20" s="92"/>
      <c r="L20" s="92">
        <v>87036</v>
      </c>
      <c r="M20" s="92"/>
      <c r="N20" s="199">
        <v>87036</v>
      </c>
      <c r="O20" s="216"/>
      <c r="P20" s="237"/>
    </row>
    <row r="21" spans="1:20" x14ac:dyDescent="0.25">
      <c r="A21" s="233"/>
      <c r="B21" s="39"/>
      <c r="C21" s="48"/>
      <c r="D21" s="93"/>
      <c r="E21" s="93"/>
      <c r="F21" s="94"/>
      <c r="G21" s="156"/>
      <c r="H21" s="121"/>
      <c r="I21" s="121"/>
      <c r="J21" s="172"/>
      <c r="K21" s="94"/>
      <c r="L21" s="94"/>
      <c r="M21" s="94"/>
      <c r="N21" s="200"/>
      <c r="O21" s="217">
        <f>SUM(N20:N21)/55080477</f>
        <v>1.5801606075415795E-3</v>
      </c>
      <c r="P21" s="237"/>
    </row>
    <row r="22" spans="1:20" x14ac:dyDescent="0.25">
      <c r="A22" s="233"/>
      <c r="B22" s="49" t="s">
        <v>173</v>
      </c>
      <c r="C22" s="49" t="s">
        <v>170</v>
      </c>
      <c r="D22" s="95"/>
      <c r="E22" s="95"/>
      <c r="F22" s="96"/>
      <c r="G22" s="157"/>
      <c r="H22" s="122"/>
      <c r="I22" s="122"/>
      <c r="J22" s="173"/>
      <c r="K22" s="110"/>
      <c r="L22" s="96"/>
      <c r="M22" s="96"/>
      <c r="N22" s="201"/>
      <c r="O22" s="218"/>
      <c r="P22" s="237"/>
    </row>
    <row r="23" spans="1:20" x14ac:dyDescent="0.25">
      <c r="A23" s="233"/>
      <c r="B23" s="39"/>
      <c r="C23" s="50"/>
      <c r="D23" s="97"/>
      <c r="E23" s="97"/>
      <c r="F23" s="98"/>
      <c r="G23" s="158"/>
      <c r="H23" s="123"/>
      <c r="I23" s="123"/>
      <c r="J23" s="174"/>
      <c r="K23" s="111"/>
      <c r="L23" s="98"/>
      <c r="M23" s="98"/>
      <c r="N23" s="202"/>
      <c r="O23" s="219">
        <f>SUM(N22:N23)/55080477</f>
        <v>0</v>
      </c>
      <c r="P23" s="237"/>
    </row>
    <row r="24" spans="1:20" x14ac:dyDescent="0.25">
      <c r="A24" s="233"/>
      <c r="B24" s="51" t="s">
        <v>174</v>
      </c>
      <c r="C24" s="51"/>
      <c r="D24" s="99"/>
      <c r="E24" s="99"/>
      <c r="F24" s="100"/>
      <c r="G24" s="159"/>
      <c r="H24" s="124"/>
      <c r="I24" s="124"/>
      <c r="J24" s="175"/>
      <c r="K24" s="100">
        <v>40500000.689999998</v>
      </c>
      <c r="L24" s="100">
        <v>334243.06</v>
      </c>
      <c r="M24" s="100">
        <v>8282436.5099999998</v>
      </c>
      <c r="N24" s="203">
        <v>49116680.259999998</v>
      </c>
      <c r="O24" s="220">
        <f>SUM(O8:O23)</f>
        <v>0.89172576083536836</v>
      </c>
      <c r="P24" s="237"/>
    </row>
    <row r="25" spans="1:20" x14ac:dyDescent="0.25">
      <c r="A25" s="20"/>
      <c r="B25" s="52"/>
      <c r="C25" s="52"/>
      <c r="D25" s="132"/>
      <c r="E25" s="132"/>
      <c r="F25" s="133"/>
      <c r="G25" s="160"/>
      <c r="H25" s="134"/>
      <c r="I25" s="134"/>
      <c r="J25" s="176"/>
      <c r="K25" s="132"/>
      <c r="L25" s="132"/>
      <c r="M25" s="132"/>
      <c r="N25" s="204"/>
      <c r="O25" s="231"/>
      <c r="P25" s="237"/>
    </row>
    <row r="26" spans="1:20" ht="31.2" x14ac:dyDescent="0.25">
      <c r="A26" s="20"/>
      <c r="B26" s="243"/>
      <c r="C26" s="243"/>
      <c r="D26" s="135"/>
      <c r="E26" s="136" t="s">
        <v>210</v>
      </c>
      <c r="F26" s="137"/>
      <c r="G26" s="244"/>
      <c r="H26" s="138"/>
      <c r="I26" s="138" t="s">
        <v>214</v>
      </c>
      <c r="J26" s="177"/>
      <c r="K26" s="137"/>
      <c r="L26" s="137" t="s">
        <v>215</v>
      </c>
      <c r="M26" s="137"/>
      <c r="N26" s="245"/>
      <c r="O26" s="246"/>
      <c r="P26" s="237"/>
    </row>
    <row r="27" spans="1:20" s="6" customFormat="1" ht="36" x14ac:dyDescent="0.25">
      <c r="A27" s="234"/>
      <c r="B27" s="21" t="s">
        <v>218</v>
      </c>
      <c r="C27" s="22" t="s">
        <v>0</v>
      </c>
      <c r="D27" s="101" t="s">
        <v>211</v>
      </c>
      <c r="E27" s="101" t="s">
        <v>212</v>
      </c>
      <c r="F27" s="101" t="s">
        <v>213</v>
      </c>
      <c r="G27" s="147"/>
      <c r="H27" s="125" t="s">
        <v>211</v>
      </c>
      <c r="I27" s="125" t="s">
        <v>212</v>
      </c>
      <c r="J27" s="178" t="s">
        <v>213</v>
      </c>
      <c r="K27" s="101" t="s">
        <v>211</v>
      </c>
      <c r="L27" s="101" t="s">
        <v>212</v>
      </c>
      <c r="M27" s="101" t="s">
        <v>213</v>
      </c>
      <c r="N27" s="205" t="s">
        <v>216</v>
      </c>
      <c r="O27" s="207" t="s">
        <v>217</v>
      </c>
      <c r="P27" s="239"/>
      <c r="Q27" s="7"/>
      <c r="R27" s="7"/>
      <c r="S27" s="7"/>
      <c r="T27" s="7"/>
    </row>
    <row r="28" spans="1:20" ht="20.399999999999999" x14ac:dyDescent="0.25">
      <c r="A28" s="233"/>
      <c r="B28" s="53" t="s">
        <v>175</v>
      </c>
      <c r="C28" s="53" t="s">
        <v>159</v>
      </c>
      <c r="D28" s="102">
        <v>4.8499999999999996</v>
      </c>
      <c r="E28" s="102"/>
      <c r="F28" s="103"/>
      <c r="G28" s="161" t="s">
        <v>160</v>
      </c>
      <c r="H28" s="126">
        <v>2499897</v>
      </c>
      <c r="I28" s="126"/>
      <c r="J28" s="179"/>
      <c r="K28" s="103">
        <v>12124500.449999999</v>
      </c>
      <c r="L28" s="103"/>
      <c r="M28" s="103"/>
      <c r="N28" s="206">
        <v>12124500.449999999</v>
      </c>
      <c r="O28" s="221"/>
      <c r="P28" s="237"/>
    </row>
    <row r="29" spans="1:20" x14ac:dyDescent="0.25">
      <c r="A29" s="233"/>
      <c r="B29" s="39"/>
      <c r="C29" s="40"/>
      <c r="D29" s="79"/>
      <c r="E29" s="79"/>
      <c r="F29" s="80"/>
      <c r="G29" s="149"/>
      <c r="H29" s="114"/>
      <c r="I29" s="114"/>
      <c r="J29" s="165"/>
      <c r="K29" s="80"/>
      <c r="L29" s="80"/>
      <c r="M29" s="80"/>
      <c r="N29" s="193"/>
      <c r="O29" s="222"/>
      <c r="P29" s="237"/>
    </row>
    <row r="30" spans="1:20" x14ac:dyDescent="0.25">
      <c r="A30" s="233"/>
      <c r="B30" s="43" t="s">
        <v>176</v>
      </c>
      <c r="C30" s="43" t="s">
        <v>170</v>
      </c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2"/>
      <c r="C31" s="43"/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7" t="s">
        <v>177</v>
      </c>
      <c r="C32" s="47" t="s">
        <v>170</v>
      </c>
      <c r="D32" s="91"/>
      <c r="E32" s="91"/>
      <c r="F32" s="92"/>
      <c r="G32" s="155"/>
      <c r="H32" s="120"/>
      <c r="I32" s="120"/>
      <c r="J32" s="171"/>
      <c r="K32" s="92"/>
      <c r="L32" s="92"/>
      <c r="M32" s="92"/>
      <c r="N32" s="199"/>
      <c r="O32" s="223"/>
      <c r="P32" s="237"/>
    </row>
    <row r="33" spans="1:20" x14ac:dyDescent="0.25">
      <c r="A33" s="233"/>
      <c r="B33" s="39"/>
      <c r="C33" s="48"/>
      <c r="D33" s="93"/>
      <c r="E33" s="93"/>
      <c r="F33" s="94"/>
      <c r="G33" s="156"/>
      <c r="H33" s="121"/>
      <c r="I33" s="121"/>
      <c r="J33" s="172"/>
      <c r="K33" s="94"/>
      <c r="L33" s="94"/>
      <c r="M33" s="94"/>
      <c r="N33" s="200"/>
      <c r="O33" s="222"/>
      <c r="P33" s="237"/>
    </row>
    <row r="34" spans="1:20" x14ac:dyDescent="0.25">
      <c r="A34" s="233"/>
      <c r="B34" s="54" t="s">
        <v>178</v>
      </c>
      <c r="C34" s="54"/>
      <c r="D34" s="104"/>
      <c r="E34" s="104"/>
      <c r="F34" s="104"/>
      <c r="G34" s="55"/>
      <c r="H34" s="124"/>
      <c r="I34" s="124"/>
      <c r="J34" s="124"/>
      <c r="K34" s="182">
        <v>12124500.449999999</v>
      </c>
      <c r="L34" s="100"/>
      <c r="M34" s="100"/>
      <c r="N34" s="100">
        <v>12124500.449999999</v>
      </c>
      <c r="O34" s="224"/>
      <c r="P34" s="237"/>
    </row>
    <row r="35" spans="1:20" x14ac:dyDescent="0.25">
      <c r="A35" s="20"/>
      <c r="B35" s="56"/>
      <c r="C35" s="56"/>
      <c r="D35" s="139"/>
      <c r="E35" s="139"/>
      <c r="F35" s="139"/>
      <c r="G35" s="140"/>
      <c r="H35" s="141"/>
      <c r="I35" s="141"/>
      <c r="J35" s="141"/>
      <c r="K35" s="183"/>
      <c r="L35" s="139"/>
      <c r="M35" s="139"/>
      <c r="N35" s="236"/>
      <c r="O35" s="189"/>
      <c r="P35" s="56"/>
    </row>
    <row r="36" spans="1:20" s="24" customFormat="1" ht="12" x14ac:dyDescent="0.25">
      <c r="A36" s="235"/>
      <c r="B36" s="57"/>
      <c r="C36" s="57"/>
      <c r="D36" s="142"/>
      <c r="E36" s="142"/>
      <c r="F36" s="142"/>
      <c r="G36" s="143"/>
      <c r="H36" s="144"/>
      <c r="I36" s="144"/>
      <c r="J36" s="144"/>
      <c r="K36" s="184"/>
      <c r="L36" s="142"/>
      <c r="M36" s="142"/>
      <c r="N36" s="142"/>
      <c r="O36" s="225"/>
      <c r="P36" s="58"/>
      <c r="Q36" s="59"/>
      <c r="R36" s="59"/>
      <c r="S36" s="59"/>
      <c r="T36" s="59"/>
    </row>
    <row r="37" spans="1:20" s="24" customFormat="1" ht="24" x14ac:dyDescent="0.25">
      <c r="A37" s="235"/>
      <c r="B37" s="60" t="s">
        <v>219</v>
      </c>
      <c r="C37" s="60"/>
      <c r="D37" s="105"/>
      <c r="E37" s="105" t="s">
        <v>220</v>
      </c>
      <c r="F37" s="106"/>
      <c r="G37" s="61"/>
      <c r="H37" s="127"/>
      <c r="I37" s="127"/>
      <c r="J37" s="127"/>
      <c r="K37" s="185"/>
      <c r="L37" s="106" t="s">
        <v>221</v>
      </c>
      <c r="M37" s="106"/>
      <c r="N37" s="106"/>
      <c r="O37" s="226" t="s">
        <v>217</v>
      </c>
      <c r="P37" s="240"/>
      <c r="Q37" s="59"/>
      <c r="R37" s="59"/>
      <c r="S37" s="59"/>
      <c r="T37" s="59"/>
    </row>
    <row r="38" spans="1:20" x14ac:dyDescent="0.25">
      <c r="A38" s="233"/>
      <c r="B38" s="62" t="s">
        <v>179</v>
      </c>
      <c r="C38" s="63" t="s">
        <v>170</v>
      </c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/>
      <c r="P38" s="237"/>
    </row>
    <row r="39" spans="1:20" x14ac:dyDescent="0.25">
      <c r="A39" s="233"/>
      <c r="B39" s="65"/>
      <c r="C39" s="63"/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/>
      <c r="O39" s="227">
        <f>SUM(N38:N39)/55080477</f>
        <v>0</v>
      </c>
      <c r="P39" s="237"/>
    </row>
    <row r="40" spans="1:20" ht="20.399999999999999" x14ac:dyDescent="0.25">
      <c r="A40" s="233"/>
      <c r="B40" s="66" t="s">
        <v>180</v>
      </c>
      <c r="C40" s="67" t="s">
        <v>181</v>
      </c>
      <c r="D40" s="108"/>
      <c r="E40" s="108"/>
      <c r="F40" s="108"/>
      <c r="G40" s="68"/>
      <c r="H40" s="129"/>
      <c r="I40" s="129"/>
      <c r="J40" s="129"/>
      <c r="K40" s="187"/>
      <c r="L40" s="112"/>
      <c r="M40" s="112"/>
      <c r="N40" s="112">
        <v>5963797</v>
      </c>
      <c r="O40" s="228"/>
      <c r="P40" s="237"/>
    </row>
    <row r="41" spans="1:20" x14ac:dyDescent="0.25">
      <c r="A41" s="233"/>
      <c r="B41" s="65"/>
      <c r="C41" s="69"/>
      <c r="D41" s="109"/>
      <c r="E41" s="109"/>
      <c r="F41" s="109"/>
      <c r="G41" s="70"/>
      <c r="H41" s="130"/>
      <c r="I41" s="130"/>
      <c r="J41" s="130"/>
      <c r="K41" s="188"/>
      <c r="L41" s="181"/>
      <c r="M41" s="181"/>
      <c r="N41" s="181"/>
      <c r="O41" s="229">
        <f>SUM(N40:N41)/55080477</f>
        <v>0.10827424388499758</v>
      </c>
      <c r="P41" s="237"/>
    </row>
    <row r="42" spans="1:20" x14ac:dyDescent="0.25">
      <c r="A42" s="233"/>
      <c r="B42" s="54" t="s">
        <v>182</v>
      </c>
      <c r="C42" s="54"/>
      <c r="D42" s="104"/>
      <c r="E42" s="104"/>
      <c r="F42" s="104"/>
      <c r="G42" s="55"/>
      <c r="H42" s="131"/>
      <c r="I42" s="131"/>
      <c r="J42" s="131"/>
      <c r="K42" s="182"/>
      <c r="L42" s="100"/>
      <c r="M42" s="100"/>
      <c r="N42" s="100">
        <v>5963797</v>
      </c>
      <c r="O42" s="220">
        <f>SUM(O38:O41)</f>
        <v>0.10827424388499758</v>
      </c>
      <c r="P42" s="237"/>
    </row>
    <row r="43" spans="1:20" x14ac:dyDescent="0.25">
      <c r="A43" s="1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230"/>
      <c r="P43" s="71"/>
    </row>
    <row r="44" spans="1:20" x14ac:dyDescent="0.25">
      <c r="B44" s="72" t="s">
        <v>222</v>
      </c>
    </row>
    <row r="45" spans="1:20" x14ac:dyDescent="0.25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</row>
  </sheetData>
  <mergeCells count="13">
    <mergeCell ref="B43:P43"/>
    <mergeCell ref="B45:O45"/>
    <mergeCell ref="C41:J41"/>
    <mergeCell ref="B42:J42"/>
    <mergeCell ref="B25:O25"/>
    <mergeCell ref="N26:O26"/>
    <mergeCell ref="B35:P35"/>
    <mergeCell ref="C2:E2"/>
    <mergeCell ref="B24:C24"/>
    <mergeCell ref="B34:G34"/>
    <mergeCell ref="C38:J38"/>
    <mergeCell ref="C39:J39"/>
    <mergeCell ref="C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8984375" bestFit="1" customWidth="1"/>
    <col min="6" max="6" width="10.796875" bestFit="1" customWidth="1"/>
    <col min="7" max="7" width="10.8984375" bestFit="1" customWidth="1"/>
    <col min="8" max="8" width="8.8984375" bestFit="1" customWidth="1"/>
    <col min="9" max="9" width="10.8984375" bestFit="1" customWidth="1"/>
  </cols>
  <sheetData>
    <row r="1" spans="1:9" ht="17.399999999999999" x14ac:dyDescent="0.3">
      <c r="A1" s="2" t="s">
        <v>183</v>
      </c>
    </row>
    <row r="2" spans="1:9" ht="15.6" x14ac:dyDescent="0.3">
      <c r="A2" s="3" t="s">
        <v>184</v>
      </c>
      <c r="E2" s="3" t="s">
        <v>185</v>
      </c>
    </row>
    <row r="4" spans="1:9" ht="15.6" x14ac:dyDescent="0.3">
      <c r="A4" s="4" t="s">
        <v>186</v>
      </c>
      <c r="B4" s="5" t="s">
        <v>9</v>
      </c>
      <c r="C4" s="5">
        <v>886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187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61241180</v>
      </c>
      <c r="C10">
        <v>426009638</v>
      </c>
      <c r="D10">
        <v>392129363</v>
      </c>
      <c r="E10">
        <v>37654308</v>
      </c>
      <c r="G10">
        <v>917034489</v>
      </c>
      <c r="I10">
        <v>917034489</v>
      </c>
    </row>
    <row r="12" spans="1:9" x14ac:dyDescent="0.25">
      <c r="A12" s="1" t="s">
        <v>188</v>
      </c>
    </row>
    <row r="14" spans="1:9" x14ac:dyDescent="0.25">
      <c r="A14" t="s">
        <v>11</v>
      </c>
      <c r="C14">
        <v>1831255</v>
      </c>
      <c r="D14">
        <v>263369</v>
      </c>
      <c r="G14">
        <v>2094624</v>
      </c>
      <c r="H14">
        <v>2094624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465023</v>
      </c>
      <c r="D16">
        <v>133068</v>
      </c>
      <c r="G16">
        <v>598091</v>
      </c>
      <c r="H16">
        <v>598091</v>
      </c>
      <c r="I16">
        <v>0</v>
      </c>
    </row>
    <row r="17" spans="1:9" x14ac:dyDescent="0.25">
      <c r="A17" t="s">
        <v>14</v>
      </c>
      <c r="C17">
        <v>55477</v>
      </c>
      <c r="D17">
        <v>15875</v>
      </c>
      <c r="G17">
        <v>71352</v>
      </c>
      <c r="H17">
        <v>71352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352995</v>
      </c>
      <c r="D20">
        <v>101011</v>
      </c>
      <c r="G20">
        <v>454006</v>
      </c>
      <c r="H20">
        <v>454006</v>
      </c>
      <c r="I20">
        <v>0</v>
      </c>
    </row>
    <row r="21" spans="1:9" x14ac:dyDescent="0.25">
      <c r="A21" t="s">
        <v>18</v>
      </c>
      <c r="C21">
        <v>258324</v>
      </c>
      <c r="D21">
        <v>73921</v>
      </c>
      <c r="G21">
        <v>332245</v>
      </c>
      <c r="H21">
        <v>332245</v>
      </c>
      <c r="I21">
        <v>0</v>
      </c>
    </row>
    <row r="23" spans="1:9" x14ac:dyDescent="0.25">
      <c r="A23" s="1" t="s">
        <v>189</v>
      </c>
    </row>
    <row r="25" spans="1:9" x14ac:dyDescent="0.25">
      <c r="A25" t="s">
        <v>19</v>
      </c>
      <c r="B25">
        <v>0</v>
      </c>
      <c r="C25">
        <v>9854891</v>
      </c>
      <c r="D25">
        <v>1523902</v>
      </c>
      <c r="E25">
        <v>38158139</v>
      </c>
      <c r="F25">
        <v>0</v>
      </c>
      <c r="G25">
        <v>49536932</v>
      </c>
      <c r="H25">
        <v>0</v>
      </c>
      <c r="I25">
        <v>49536932</v>
      </c>
    </row>
    <row r="26" spans="1:9" x14ac:dyDescent="0.25">
      <c r="A26" t="s">
        <v>20</v>
      </c>
      <c r="B26">
        <v>0</v>
      </c>
      <c r="C26">
        <v>1800464</v>
      </c>
      <c r="D26">
        <v>1942890</v>
      </c>
      <c r="E26">
        <v>2702866</v>
      </c>
      <c r="F26">
        <v>0</v>
      </c>
      <c r="G26">
        <v>6446220</v>
      </c>
      <c r="H26">
        <v>0</v>
      </c>
      <c r="I26">
        <v>6446220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16612965</v>
      </c>
      <c r="F27">
        <v>0</v>
      </c>
      <c r="G27">
        <v>16612965</v>
      </c>
      <c r="H27">
        <v>697400</v>
      </c>
      <c r="I27">
        <v>15915565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10428854</v>
      </c>
      <c r="F28">
        <v>0</v>
      </c>
      <c r="G28">
        <v>10428854</v>
      </c>
      <c r="H28">
        <v>1245600</v>
      </c>
      <c r="I28">
        <v>9183254</v>
      </c>
    </row>
    <row r="29" spans="1:9" x14ac:dyDescent="0.25">
      <c r="A29" t="s">
        <v>23</v>
      </c>
      <c r="B29">
        <v>108515</v>
      </c>
      <c r="C29">
        <v>4018594</v>
      </c>
      <c r="D29">
        <v>1470122</v>
      </c>
      <c r="E29">
        <v>123698</v>
      </c>
      <c r="F29">
        <v>0</v>
      </c>
      <c r="G29">
        <v>5720929</v>
      </c>
      <c r="H29">
        <v>0</v>
      </c>
      <c r="I29">
        <v>5720929</v>
      </c>
    </row>
    <row r="30" spans="1:9" x14ac:dyDescent="0.25">
      <c r="A30" t="s">
        <v>24</v>
      </c>
      <c r="B30">
        <v>171437</v>
      </c>
      <c r="C30">
        <v>7532762</v>
      </c>
      <c r="D30">
        <v>3444245</v>
      </c>
      <c r="E30">
        <v>1005522</v>
      </c>
      <c r="F30">
        <v>0</v>
      </c>
      <c r="G30">
        <v>12153966</v>
      </c>
      <c r="H30">
        <v>55000</v>
      </c>
      <c r="I30">
        <v>12098966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190</v>
      </c>
    </row>
    <row r="38" spans="1:9" x14ac:dyDescent="0.25">
      <c r="A38" t="s">
        <v>29</v>
      </c>
      <c r="B38">
        <v>5963797</v>
      </c>
      <c r="G38">
        <v>5963797</v>
      </c>
      <c r="H38">
        <v>344000</v>
      </c>
      <c r="I38">
        <v>5619797</v>
      </c>
    </row>
    <row r="40" spans="1:9" x14ac:dyDescent="0.25">
      <c r="A40" s="1" t="s">
        <v>191</v>
      </c>
    </row>
    <row r="42" spans="1:9" x14ac:dyDescent="0.25">
      <c r="A42" t="s">
        <v>30</v>
      </c>
      <c r="B42">
        <v>40146</v>
      </c>
      <c r="C42">
        <v>1600846</v>
      </c>
      <c r="D42">
        <v>1588256</v>
      </c>
      <c r="E42">
        <v>124037</v>
      </c>
      <c r="G42">
        <v>3353285</v>
      </c>
      <c r="H42">
        <v>0</v>
      </c>
      <c r="I42">
        <v>3353285</v>
      </c>
    </row>
    <row r="43" spans="1:9" x14ac:dyDescent="0.25">
      <c r="A43" t="s">
        <v>31</v>
      </c>
      <c r="B43">
        <v>41650</v>
      </c>
      <c r="C43">
        <v>1542399</v>
      </c>
      <c r="D43">
        <v>564255</v>
      </c>
      <c r="E43">
        <v>47477</v>
      </c>
      <c r="G43">
        <v>2195781</v>
      </c>
      <c r="H43">
        <v>0</v>
      </c>
      <c r="I43">
        <v>2195781</v>
      </c>
    </row>
    <row r="44" spans="1:9" x14ac:dyDescent="0.25">
      <c r="A44" t="s">
        <v>32</v>
      </c>
      <c r="B44">
        <v>3068</v>
      </c>
      <c r="C44">
        <v>113640</v>
      </c>
      <c r="D44">
        <v>41573</v>
      </c>
      <c r="E44">
        <v>3498</v>
      </c>
      <c r="G44">
        <v>161779</v>
      </c>
      <c r="H44">
        <v>0</v>
      </c>
      <c r="I44">
        <v>161779</v>
      </c>
    </row>
    <row r="45" spans="1:9" x14ac:dyDescent="0.25">
      <c r="A45" t="s">
        <v>33</v>
      </c>
      <c r="B45">
        <v>68852</v>
      </c>
      <c r="C45">
        <v>2549785</v>
      </c>
      <c r="D45">
        <v>932787</v>
      </c>
      <c r="E45">
        <v>78486</v>
      </c>
      <c r="G45">
        <v>3629910</v>
      </c>
      <c r="H45">
        <v>0</v>
      </c>
      <c r="I45">
        <v>3629910</v>
      </c>
    </row>
    <row r="46" spans="1:9" x14ac:dyDescent="0.25">
      <c r="A46" t="s">
        <v>34</v>
      </c>
      <c r="B46">
        <v>0</v>
      </c>
      <c r="C46">
        <v>465072</v>
      </c>
      <c r="D46">
        <v>593823</v>
      </c>
      <c r="E46">
        <v>64360</v>
      </c>
      <c r="G46">
        <v>1123255</v>
      </c>
      <c r="H46">
        <v>0</v>
      </c>
      <c r="I46">
        <v>1123255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5565855</v>
      </c>
      <c r="D51">
        <v>1113171</v>
      </c>
      <c r="E51">
        <v>0</v>
      </c>
      <c r="G51">
        <v>6679026</v>
      </c>
      <c r="H51">
        <v>0</v>
      </c>
      <c r="I51">
        <v>6679026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8057</v>
      </c>
      <c r="C53">
        <v>298390</v>
      </c>
      <c r="D53">
        <v>109160</v>
      </c>
      <c r="E53">
        <v>9185</v>
      </c>
      <c r="F53">
        <v>0</v>
      </c>
      <c r="G53">
        <v>424792</v>
      </c>
      <c r="H53">
        <v>0</v>
      </c>
      <c r="I53">
        <v>424792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67646702</v>
      </c>
      <c r="C55">
        <v>464315410</v>
      </c>
      <c r="D55">
        <v>406040791</v>
      </c>
      <c r="E55">
        <v>107013395</v>
      </c>
      <c r="F55">
        <v>0</v>
      </c>
      <c r="G55">
        <v>1045016298</v>
      </c>
      <c r="H55">
        <v>5892318</v>
      </c>
      <c r="I55">
        <v>1039123980</v>
      </c>
    </row>
    <row r="57" spans="1:9" x14ac:dyDescent="0.25">
      <c r="A57" s="1" t="s">
        <v>192</v>
      </c>
    </row>
    <row r="59" spans="1:9" x14ac:dyDescent="0.25">
      <c r="A59" t="s">
        <v>44</v>
      </c>
      <c r="G59">
        <v>1007844000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31279980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1039123980</v>
      </c>
    </row>
    <row r="64" spans="1:9" x14ac:dyDescent="0.25">
      <c r="A64" t="s">
        <v>49</v>
      </c>
      <c r="G64">
        <v>-268523000</v>
      </c>
    </row>
    <row r="66" spans="1:9" x14ac:dyDescent="0.25">
      <c r="A66" s="1" t="s">
        <v>193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286295</v>
      </c>
      <c r="H69">
        <v>0</v>
      </c>
      <c r="I69">
        <v>286295</v>
      </c>
    </row>
    <row r="70" spans="1:9" x14ac:dyDescent="0.25">
      <c r="A70" t="s">
        <v>52</v>
      </c>
      <c r="G70">
        <v>682742</v>
      </c>
      <c r="H70">
        <v>0</v>
      </c>
      <c r="I70">
        <v>682742</v>
      </c>
    </row>
    <row r="71" spans="1:9" x14ac:dyDescent="0.25">
      <c r="A71" t="s">
        <v>53</v>
      </c>
      <c r="G71">
        <v>2556556</v>
      </c>
      <c r="H71">
        <v>50000</v>
      </c>
      <c r="I71">
        <v>2506556</v>
      </c>
    </row>
    <row r="72" spans="1:9" x14ac:dyDescent="0.25">
      <c r="A72" t="s">
        <v>54</v>
      </c>
      <c r="G72">
        <v>23918171</v>
      </c>
      <c r="H72">
        <v>23810000</v>
      </c>
      <c r="I72">
        <v>108171</v>
      </c>
    </row>
    <row r="73" spans="1:9" x14ac:dyDescent="0.25">
      <c r="A73" t="s">
        <v>55</v>
      </c>
      <c r="G73">
        <v>2519193</v>
      </c>
      <c r="H73">
        <v>25000</v>
      </c>
      <c r="I73">
        <v>2494193</v>
      </c>
    </row>
    <row r="74" spans="1:9" x14ac:dyDescent="0.25">
      <c r="A74" t="s">
        <v>56</v>
      </c>
      <c r="G74">
        <v>637196</v>
      </c>
      <c r="H74">
        <v>0</v>
      </c>
      <c r="I74">
        <v>637196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2619045</v>
      </c>
      <c r="H77">
        <v>0</v>
      </c>
      <c r="I77">
        <v>2619045</v>
      </c>
    </row>
    <row r="78" spans="1:9" x14ac:dyDescent="0.25">
      <c r="A78" t="s">
        <v>59</v>
      </c>
      <c r="G78">
        <v>2774864</v>
      </c>
      <c r="H78">
        <v>150000</v>
      </c>
      <c r="I78">
        <v>2624864</v>
      </c>
    </row>
    <row r="79" spans="1:9" x14ac:dyDescent="0.25">
      <c r="A79" t="s">
        <v>60</v>
      </c>
      <c r="G79">
        <v>454492</v>
      </c>
      <c r="H79">
        <v>3000</v>
      </c>
      <c r="I79">
        <v>451492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17507177</v>
      </c>
      <c r="F80">
        <v>526581</v>
      </c>
      <c r="G80">
        <v>18033758</v>
      </c>
      <c r="H80">
        <v>0</v>
      </c>
      <c r="I80">
        <v>18033758</v>
      </c>
    </row>
    <row r="81" spans="1:9" x14ac:dyDescent="0.25">
      <c r="A81" t="s">
        <v>62</v>
      </c>
      <c r="B81">
        <v>0</v>
      </c>
      <c r="C81">
        <v>2607285</v>
      </c>
      <c r="D81">
        <v>9407854</v>
      </c>
      <c r="E81">
        <v>0</v>
      </c>
      <c r="F81">
        <v>934225</v>
      </c>
      <c r="G81">
        <v>12949364</v>
      </c>
      <c r="H81">
        <v>40000</v>
      </c>
      <c r="I81">
        <v>12909364</v>
      </c>
    </row>
    <row r="82" spans="1:9" x14ac:dyDescent="0.25">
      <c r="A82" t="s">
        <v>63</v>
      </c>
      <c r="G82">
        <v>97441</v>
      </c>
      <c r="H82">
        <v>0</v>
      </c>
      <c r="I82">
        <v>97441</v>
      </c>
    </row>
    <row r="84" spans="1:9" x14ac:dyDescent="0.25">
      <c r="A84" t="s">
        <v>64</v>
      </c>
      <c r="D84">
        <v>784660</v>
      </c>
      <c r="E84">
        <v>41979</v>
      </c>
      <c r="G84">
        <v>826639</v>
      </c>
      <c r="H84">
        <v>0</v>
      </c>
      <c r="I84">
        <v>826639</v>
      </c>
    </row>
    <row r="85" spans="1:9" x14ac:dyDescent="0.25">
      <c r="A85" t="s">
        <v>65</v>
      </c>
      <c r="G85">
        <v>15194116</v>
      </c>
      <c r="H85">
        <v>15354700</v>
      </c>
      <c r="I85">
        <v>-160584</v>
      </c>
    </row>
    <row r="86" spans="1:9" x14ac:dyDescent="0.25">
      <c r="A86" t="s">
        <v>66</v>
      </c>
      <c r="G86">
        <v>5343854</v>
      </c>
      <c r="H86">
        <v>684000</v>
      </c>
      <c r="I86">
        <v>4659854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999018</v>
      </c>
      <c r="H89">
        <v>994500</v>
      </c>
      <c r="I89">
        <v>4518</v>
      </c>
    </row>
    <row r="90" spans="1:9" x14ac:dyDescent="0.25">
      <c r="A90" t="s">
        <v>70</v>
      </c>
      <c r="G90">
        <v>89892744</v>
      </c>
      <c r="H90">
        <v>41111200</v>
      </c>
      <c r="I90">
        <v>48781544</v>
      </c>
    </row>
    <row r="92" spans="1:9" x14ac:dyDescent="0.25">
      <c r="A92" s="1" t="s">
        <v>194</v>
      </c>
    </row>
    <row r="95" spans="1:9" x14ac:dyDescent="0.25">
      <c r="A95" s="1" t="s">
        <v>195</v>
      </c>
    </row>
    <row r="97" spans="1:9" x14ac:dyDescent="0.25">
      <c r="A97" t="s">
        <v>71</v>
      </c>
      <c r="G97">
        <v>17787043</v>
      </c>
      <c r="H97">
        <v>161900</v>
      </c>
      <c r="I97">
        <v>17625143</v>
      </c>
    </row>
    <row r="98" spans="1:9" x14ac:dyDescent="0.25">
      <c r="A98" t="s">
        <v>72</v>
      </c>
      <c r="G98">
        <v>1067427</v>
      </c>
      <c r="H98">
        <v>0</v>
      </c>
      <c r="I98">
        <v>1067427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1585671</v>
      </c>
      <c r="H100">
        <v>15000</v>
      </c>
      <c r="I100">
        <v>1570671</v>
      </c>
    </row>
    <row r="101" spans="1:9" x14ac:dyDescent="0.25">
      <c r="A101" t="s">
        <v>75</v>
      </c>
      <c r="G101">
        <v>20440141</v>
      </c>
      <c r="H101">
        <v>176900</v>
      </c>
      <c r="I101">
        <v>20263241</v>
      </c>
    </row>
    <row r="103" spans="1:9" x14ac:dyDescent="0.25">
      <c r="A103" s="1" t="s">
        <v>196</v>
      </c>
    </row>
    <row r="106" spans="1:9" x14ac:dyDescent="0.25">
      <c r="A106" t="s">
        <v>76</v>
      </c>
      <c r="G106">
        <v>13791027</v>
      </c>
      <c r="H106">
        <v>3269331</v>
      </c>
      <c r="I106">
        <v>10521696</v>
      </c>
    </row>
    <row r="107" spans="1:9" x14ac:dyDescent="0.25">
      <c r="A107" t="s">
        <v>77</v>
      </c>
      <c r="G107">
        <v>38837258</v>
      </c>
      <c r="H107">
        <v>4885819</v>
      </c>
      <c r="I107">
        <v>33951439</v>
      </c>
    </row>
    <row r="108" spans="1:9" x14ac:dyDescent="0.25">
      <c r="A108" t="s">
        <v>78</v>
      </c>
      <c r="G108">
        <v>6713782</v>
      </c>
      <c r="H108">
        <v>49000</v>
      </c>
      <c r="I108">
        <v>6664782</v>
      </c>
    </row>
    <row r="109" spans="1:9" x14ac:dyDescent="0.25">
      <c r="A109" t="s">
        <v>79</v>
      </c>
      <c r="G109">
        <v>2249925</v>
      </c>
      <c r="H109">
        <v>0</v>
      </c>
      <c r="I109">
        <v>2249925</v>
      </c>
    </row>
    <row r="110" spans="1:9" x14ac:dyDescent="0.25">
      <c r="A110" t="s">
        <v>80</v>
      </c>
      <c r="G110">
        <v>5213042</v>
      </c>
      <c r="H110">
        <v>4266788</v>
      </c>
      <c r="I110">
        <v>946254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3232386</v>
      </c>
      <c r="H112">
        <v>0</v>
      </c>
      <c r="I112">
        <v>3232386</v>
      </c>
    </row>
    <row r="113" spans="1:9" x14ac:dyDescent="0.25">
      <c r="A113" t="s">
        <v>83</v>
      </c>
      <c r="B113">
        <v>0</v>
      </c>
      <c r="C113">
        <v>525646</v>
      </c>
      <c r="D113">
        <v>1576937</v>
      </c>
      <c r="E113">
        <v>0</v>
      </c>
      <c r="G113">
        <v>2102583</v>
      </c>
      <c r="H113">
        <v>0</v>
      </c>
      <c r="I113">
        <v>2102583</v>
      </c>
    </row>
    <row r="114" spans="1:9" x14ac:dyDescent="0.25">
      <c r="A114" t="s">
        <v>84</v>
      </c>
      <c r="G114">
        <v>6600433</v>
      </c>
      <c r="H114">
        <v>1203362</v>
      </c>
      <c r="I114">
        <v>5397071</v>
      </c>
    </row>
    <row r="115" spans="1:9" x14ac:dyDescent="0.25">
      <c r="A115" t="s">
        <v>85</v>
      </c>
      <c r="G115">
        <v>157867</v>
      </c>
      <c r="H115">
        <v>150000</v>
      </c>
      <c r="I115">
        <v>7867</v>
      </c>
    </row>
    <row r="116" spans="1:9" x14ac:dyDescent="0.25">
      <c r="A116" t="s">
        <v>86</v>
      </c>
      <c r="B116">
        <v>0</v>
      </c>
      <c r="C116">
        <v>525646</v>
      </c>
      <c r="D116">
        <v>1576937</v>
      </c>
      <c r="E116">
        <v>0</v>
      </c>
      <c r="G116">
        <v>78898303</v>
      </c>
      <c r="H116">
        <v>13824300</v>
      </c>
      <c r="I116">
        <v>65074003</v>
      </c>
    </row>
    <row r="118" spans="1:9" x14ac:dyDescent="0.25">
      <c r="A118" s="1" t="s">
        <v>197</v>
      </c>
    </row>
    <row r="120" spans="1:9" x14ac:dyDescent="0.25">
      <c r="A120" t="s">
        <v>87</v>
      </c>
      <c r="G120">
        <v>8026396</v>
      </c>
      <c r="H120">
        <v>383700</v>
      </c>
      <c r="I120">
        <v>7642696</v>
      </c>
    </row>
    <row r="122" spans="1:9" x14ac:dyDescent="0.25">
      <c r="A122" s="1" t="s">
        <v>198</v>
      </c>
    </row>
    <row r="124" spans="1:9" x14ac:dyDescent="0.25">
      <c r="A124" t="s">
        <v>88</v>
      </c>
      <c r="G124">
        <v>47284423</v>
      </c>
      <c r="H124">
        <v>1061000</v>
      </c>
      <c r="I124">
        <v>46223423</v>
      </c>
    </row>
    <row r="125" spans="1:9" x14ac:dyDescent="0.25">
      <c r="A125" t="s">
        <v>89</v>
      </c>
      <c r="G125">
        <v>2931386</v>
      </c>
      <c r="H125">
        <v>0</v>
      </c>
      <c r="I125">
        <v>2931386</v>
      </c>
    </row>
    <row r="126" spans="1:9" x14ac:dyDescent="0.25">
      <c r="A126" t="s">
        <v>90</v>
      </c>
      <c r="G126">
        <v>526224</v>
      </c>
      <c r="H126">
        <v>301000</v>
      </c>
      <c r="I126">
        <v>225224</v>
      </c>
    </row>
    <row r="127" spans="1:9" x14ac:dyDescent="0.25">
      <c r="A127" t="s">
        <v>91</v>
      </c>
      <c r="G127">
        <v>50742033</v>
      </c>
      <c r="H127">
        <v>1362000</v>
      </c>
      <c r="I127">
        <v>49380033</v>
      </c>
    </row>
    <row r="129" spans="1:9" x14ac:dyDescent="0.25">
      <c r="A129" s="1" t="s">
        <v>199</v>
      </c>
    </row>
    <row r="131" spans="1:9" x14ac:dyDescent="0.25">
      <c r="A131" t="s">
        <v>92</v>
      </c>
      <c r="G131">
        <v>3012951</v>
      </c>
      <c r="H131">
        <v>13000</v>
      </c>
      <c r="I131">
        <v>2999951</v>
      </c>
    </row>
    <row r="132" spans="1:9" x14ac:dyDescent="0.25">
      <c r="A132" t="s">
        <v>93</v>
      </c>
      <c r="G132">
        <v>3915426</v>
      </c>
      <c r="H132">
        <v>539000</v>
      </c>
      <c r="I132">
        <v>3376426</v>
      </c>
    </row>
    <row r="133" spans="1:9" x14ac:dyDescent="0.25">
      <c r="A133" t="s">
        <v>94</v>
      </c>
      <c r="G133">
        <v>451395</v>
      </c>
      <c r="H133">
        <v>451395</v>
      </c>
      <c r="I133">
        <v>0</v>
      </c>
    </row>
    <row r="134" spans="1:9" x14ac:dyDescent="0.25">
      <c r="A134" t="s">
        <v>95</v>
      </c>
      <c r="G134">
        <v>8008084</v>
      </c>
      <c r="H134">
        <v>2460300</v>
      </c>
      <c r="I134">
        <v>5547784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15387856</v>
      </c>
      <c r="H136">
        <v>3463695</v>
      </c>
      <c r="I136">
        <v>11924161</v>
      </c>
    </row>
    <row r="138" spans="1:9" x14ac:dyDescent="0.25">
      <c r="A138" s="1" t="s">
        <v>200</v>
      </c>
    </row>
    <row r="140" spans="1:9" x14ac:dyDescent="0.25">
      <c r="A140" t="s">
        <v>98</v>
      </c>
      <c r="G140">
        <v>14447037</v>
      </c>
      <c r="H140">
        <v>2463900</v>
      </c>
      <c r="I140">
        <v>11983137</v>
      </c>
    </row>
    <row r="141" spans="1:9" x14ac:dyDescent="0.25">
      <c r="A141" t="s">
        <v>99</v>
      </c>
      <c r="G141">
        <v>3397666</v>
      </c>
      <c r="H141">
        <v>915000</v>
      </c>
      <c r="I141">
        <v>2482666</v>
      </c>
    </row>
    <row r="142" spans="1:9" x14ac:dyDescent="0.25">
      <c r="A142" t="s">
        <v>100</v>
      </c>
      <c r="G142">
        <v>17844703</v>
      </c>
      <c r="H142">
        <v>3378900</v>
      </c>
      <c r="I142">
        <v>14465803</v>
      </c>
    </row>
    <row r="144" spans="1:9" x14ac:dyDescent="0.25">
      <c r="A144" s="1" t="s">
        <v>201</v>
      </c>
    </row>
    <row r="146" spans="1:9" x14ac:dyDescent="0.25">
      <c r="A146" t="s">
        <v>101</v>
      </c>
      <c r="G146">
        <v>6306522</v>
      </c>
      <c r="H146">
        <v>2590100</v>
      </c>
      <c r="I146">
        <v>3716422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1134909042</v>
      </c>
      <c r="H150">
        <v>47003518</v>
      </c>
      <c r="I150">
        <v>1087905524</v>
      </c>
    </row>
    <row r="151" spans="1:9" x14ac:dyDescent="0.25">
      <c r="A151" t="s">
        <v>104</v>
      </c>
      <c r="G151">
        <v>197645954</v>
      </c>
      <c r="H151">
        <v>25179595</v>
      </c>
      <c r="I151">
        <v>172466359</v>
      </c>
    </row>
    <row r="153" spans="1:9" x14ac:dyDescent="0.25">
      <c r="A153" t="s">
        <v>105</v>
      </c>
      <c r="G153">
        <v>1332554996</v>
      </c>
      <c r="H153">
        <v>72183113</v>
      </c>
      <c r="I153">
        <v>1260371883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1948500</v>
      </c>
      <c r="H157">
        <v>915000</v>
      </c>
      <c r="I157">
        <v>1033500</v>
      </c>
    </row>
    <row r="158" spans="1:9" x14ac:dyDescent="0.25">
      <c r="A158" t="s">
        <v>108</v>
      </c>
      <c r="G158">
        <v>109000</v>
      </c>
      <c r="H158">
        <v>0</v>
      </c>
      <c r="I158">
        <v>109000</v>
      </c>
    </row>
    <row r="162" spans="1:8" ht="41.4" x14ac:dyDescent="0.25">
      <c r="A162" s="9" t="s">
        <v>202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workbookViewId="0"/>
  </sheetViews>
  <sheetFormatPr defaultRowHeight="13.8" x14ac:dyDescent="0.25"/>
  <cols>
    <col min="1" max="1" width="30.69921875" customWidth="1"/>
    <col min="2" max="2" width="59.5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203</v>
      </c>
    </row>
    <row r="3" spans="1:9" ht="15.6" x14ac:dyDescent="0.3">
      <c r="A3" s="3" t="s">
        <v>184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204</v>
      </c>
      <c r="B7" t="s">
        <v>117</v>
      </c>
      <c r="C7">
        <v>1101</v>
      </c>
      <c r="D7">
        <v>51</v>
      </c>
      <c r="E7">
        <v>408000</v>
      </c>
      <c r="F7">
        <v>8000</v>
      </c>
      <c r="G7" s="13" t="s">
        <v>118</v>
      </c>
    </row>
    <row r="8" spans="1:9" x14ac:dyDescent="0.25">
      <c r="B8" t="s">
        <v>119</v>
      </c>
      <c r="C8">
        <v>1103</v>
      </c>
      <c r="D8">
        <v>13</v>
      </c>
      <c r="E8">
        <v>104000</v>
      </c>
      <c r="F8">
        <v>8000</v>
      </c>
      <c r="G8" s="13" t="s">
        <v>118</v>
      </c>
    </row>
    <row r="9" spans="1:9" x14ac:dyDescent="0.25">
      <c r="B9" t="s">
        <v>120</v>
      </c>
      <c r="C9">
        <v>1104</v>
      </c>
      <c r="D9">
        <v>16</v>
      </c>
      <c r="E9">
        <v>128000</v>
      </c>
      <c r="F9">
        <v>8000</v>
      </c>
      <c r="G9" s="13" t="s">
        <v>118</v>
      </c>
    </row>
    <row r="10" spans="1:9" x14ac:dyDescent="0.25">
      <c r="B10" t="s">
        <v>121</v>
      </c>
      <c r="C10">
        <v>1106</v>
      </c>
      <c r="D10">
        <v>147</v>
      </c>
      <c r="E10">
        <v>1176000</v>
      </c>
      <c r="F10">
        <v>8000</v>
      </c>
      <c r="G10" s="13" t="s">
        <v>118</v>
      </c>
    </row>
    <row r="11" spans="1:9" x14ac:dyDescent="0.25">
      <c r="B11" t="s">
        <v>122</v>
      </c>
      <c r="C11">
        <v>1116</v>
      </c>
      <c r="D11">
        <v>13</v>
      </c>
      <c r="E11">
        <v>104000</v>
      </c>
      <c r="F11">
        <v>8000</v>
      </c>
      <c r="G11" s="13" t="s">
        <v>118</v>
      </c>
    </row>
    <row r="12" spans="1:9" x14ac:dyDescent="0.25">
      <c r="B12" t="s">
        <v>123</v>
      </c>
      <c r="C12">
        <v>1117</v>
      </c>
      <c r="D12">
        <v>14</v>
      </c>
      <c r="E12">
        <v>112000</v>
      </c>
      <c r="F12">
        <v>8000</v>
      </c>
      <c r="G12" s="13" t="s">
        <v>118</v>
      </c>
    </row>
    <row r="13" spans="1:9" x14ac:dyDescent="0.25">
      <c r="B13" t="s">
        <v>124</v>
      </c>
      <c r="C13">
        <v>1119</v>
      </c>
      <c r="D13">
        <v>110</v>
      </c>
      <c r="E13">
        <v>880000</v>
      </c>
      <c r="F13">
        <v>8000</v>
      </c>
      <c r="G13" s="13" t="s">
        <v>118</v>
      </c>
    </row>
    <row r="14" spans="1:9" x14ac:dyDescent="0.25">
      <c r="B14" t="s">
        <v>125</v>
      </c>
      <c r="C14">
        <v>1120</v>
      </c>
      <c r="D14">
        <v>73</v>
      </c>
      <c r="E14">
        <v>584000</v>
      </c>
      <c r="F14">
        <v>8000</v>
      </c>
      <c r="G14" s="13" t="s">
        <v>118</v>
      </c>
    </row>
    <row r="15" spans="1:9" x14ac:dyDescent="0.25">
      <c r="B15" t="s">
        <v>126</v>
      </c>
      <c r="C15">
        <v>1121</v>
      </c>
      <c r="D15">
        <v>80</v>
      </c>
      <c r="E15">
        <v>640000</v>
      </c>
      <c r="F15">
        <v>8000</v>
      </c>
      <c r="G15" s="13" t="s">
        <v>118</v>
      </c>
    </row>
    <row r="16" spans="1:9" x14ac:dyDescent="0.25">
      <c r="B16" t="s">
        <v>127</v>
      </c>
      <c r="C16">
        <v>1123</v>
      </c>
      <c r="D16">
        <v>11</v>
      </c>
      <c r="E16">
        <v>88000</v>
      </c>
      <c r="F16">
        <v>8000</v>
      </c>
      <c r="G16" s="13" t="s">
        <v>118</v>
      </c>
    </row>
    <row r="17" spans="1:7" x14ac:dyDescent="0.25">
      <c r="B17" t="s">
        <v>128</v>
      </c>
      <c r="C17">
        <v>1124</v>
      </c>
      <c r="D17">
        <v>72</v>
      </c>
      <c r="E17">
        <v>576000</v>
      </c>
      <c r="F17">
        <v>8000</v>
      </c>
      <c r="G17" s="13" t="s">
        <v>118</v>
      </c>
    </row>
    <row r="18" spans="1:7" x14ac:dyDescent="0.25">
      <c r="B18" t="s">
        <v>129</v>
      </c>
      <c r="C18">
        <v>1125</v>
      </c>
      <c r="D18">
        <v>93</v>
      </c>
      <c r="E18">
        <v>744000</v>
      </c>
      <c r="F18">
        <v>8000</v>
      </c>
      <c r="G18" s="13" t="s">
        <v>118</v>
      </c>
    </row>
    <row r="19" spans="1:7" x14ac:dyDescent="0.25">
      <c r="B19" t="s">
        <v>130</v>
      </c>
      <c r="C19">
        <v>1127</v>
      </c>
      <c r="D19">
        <v>35</v>
      </c>
      <c r="E19">
        <v>280000</v>
      </c>
      <c r="F19">
        <v>8000</v>
      </c>
      <c r="G19" s="13" t="s">
        <v>118</v>
      </c>
    </row>
    <row r="20" spans="1:7" x14ac:dyDescent="0.25">
      <c r="B20" t="s">
        <v>131</v>
      </c>
      <c r="C20">
        <v>1128</v>
      </c>
      <c r="D20">
        <v>127</v>
      </c>
      <c r="E20">
        <v>1016000</v>
      </c>
      <c r="F20">
        <v>8000</v>
      </c>
      <c r="G20" s="13" t="s">
        <v>118</v>
      </c>
    </row>
    <row r="21" spans="1:7" x14ac:dyDescent="0.25">
      <c r="B21" t="s">
        <v>132</v>
      </c>
      <c r="C21">
        <v>1129</v>
      </c>
      <c r="D21">
        <v>58</v>
      </c>
      <c r="E21">
        <v>464000</v>
      </c>
      <c r="F21">
        <v>8000</v>
      </c>
      <c r="G21" s="13" t="s">
        <v>118</v>
      </c>
    </row>
    <row r="22" spans="1:7" x14ac:dyDescent="0.25">
      <c r="B22" t="s">
        <v>133</v>
      </c>
      <c r="C22">
        <v>1131</v>
      </c>
      <c r="D22">
        <v>37</v>
      </c>
      <c r="E22">
        <v>296000</v>
      </c>
      <c r="F22">
        <v>8000</v>
      </c>
      <c r="G22" s="13" t="s">
        <v>118</v>
      </c>
    </row>
    <row r="23" spans="1:7" x14ac:dyDescent="0.25">
      <c r="A23" s="1" t="s">
        <v>206</v>
      </c>
      <c r="D23">
        <f>SUM(D7:D22)</f>
        <v>950</v>
      </c>
      <c r="E23">
        <f>SUM(E7:E22)</f>
        <v>7600000</v>
      </c>
    </row>
    <row r="24" spans="1:7" x14ac:dyDescent="0.25">
      <c r="A24" s="1"/>
    </row>
    <row r="25" spans="1:7" x14ac:dyDescent="0.25">
      <c r="A25" s="1" t="s">
        <v>205</v>
      </c>
      <c r="B25" t="s">
        <v>134</v>
      </c>
      <c r="C25">
        <v>7002</v>
      </c>
      <c r="D25">
        <v>64</v>
      </c>
      <c r="E25">
        <v>640000</v>
      </c>
      <c r="F25">
        <v>10000</v>
      </c>
      <c r="G25" s="13" t="s">
        <v>118</v>
      </c>
    </row>
    <row r="26" spans="1:7" x14ac:dyDescent="0.25">
      <c r="B26" t="s">
        <v>135</v>
      </c>
      <c r="C26">
        <v>7021</v>
      </c>
      <c r="D26">
        <v>70</v>
      </c>
      <c r="E26">
        <v>700000</v>
      </c>
      <c r="F26">
        <v>10000</v>
      </c>
      <c r="G26" s="13" t="s">
        <v>118</v>
      </c>
    </row>
    <row r="27" spans="1:7" x14ac:dyDescent="0.25">
      <c r="B27" t="s">
        <v>136</v>
      </c>
      <c r="C27">
        <v>7032</v>
      </c>
      <c r="D27">
        <v>215</v>
      </c>
      <c r="E27">
        <v>2150000</v>
      </c>
      <c r="F27">
        <v>10000</v>
      </c>
      <c r="G27" s="13" t="s">
        <v>118</v>
      </c>
    </row>
    <row r="28" spans="1:7" x14ac:dyDescent="0.25">
      <c r="B28" t="s">
        <v>137</v>
      </c>
      <c r="C28">
        <v>7033</v>
      </c>
      <c r="D28">
        <v>110</v>
      </c>
      <c r="E28">
        <v>1100000</v>
      </c>
      <c r="F28">
        <v>10000</v>
      </c>
      <c r="G28" s="13" t="s">
        <v>118</v>
      </c>
    </row>
    <row r="29" spans="1:7" x14ac:dyDescent="0.25">
      <c r="B29" t="s">
        <v>138</v>
      </c>
      <c r="C29">
        <v>7034</v>
      </c>
      <c r="D29">
        <v>60</v>
      </c>
      <c r="E29">
        <v>600000</v>
      </c>
      <c r="F29">
        <v>10000</v>
      </c>
      <c r="G29" s="13" t="s">
        <v>118</v>
      </c>
    </row>
    <row r="30" spans="1:7" x14ac:dyDescent="0.25">
      <c r="B30" t="s">
        <v>139</v>
      </c>
      <c r="C30">
        <v>7039</v>
      </c>
      <c r="D30">
        <v>172</v>
      </c>
      <c r="E30">
        <v>1720000</v>
      </c>
      <c r="F30">
        <v>10000</v>
      </c>
      <c r="G30" s="13" t="s">
        <v>118</v>
      </c>
    </row>
    <row r="31" spans="1:7" x14ac:dyDescent="0.25">
      <c r="B31" t="s">
        <v>140</v>
      </c>
      <c r="C31">
        <v>7040</v>
      </c>
      <c r="D31">
        <v>158</v>
      </c>
      <c r="E31">
        <v>1580000</v>
      </c>
      <c r="F31">
        <v>10000</v>
      </c>
      <c r="G31" s="13" t="s">
        <v>118</v>
      </c>
    </row>
    <row r="32" spans="1:7" x14ac:dyDescent="0.25">
      <c r="B32" t="s">
        <v>141</v>
      </c>
      <c r="C32">
        <v>7041</v>
      </c>
      <c r="D32">
        <v>75</v>
      </c>
      <c r="E32">
        <v>750000</v>
      </c>
      <c r="F32">
        <v>10000</v>
      </c>
      <c r="G32" s="13" t="s">
        <v>118</v>
      </c>
    </row>
    <row r="33" spans="1:7" x14ac:dyDescent="0.25">
      <c r="B33" t="s">
        <v>142</v>
      </c>
      <c r="C33">
        <v>7043</v>
      </c>
      <c r="D33">
        <v>153</v>
      </c>
      <c r="E33">
        <v>1530000</v>
      </c>
      <c r="F33">
        <v>10000</v>
      </c>
      <c r="G33" s="13" t="s">
        <v>118</v>
      </c>
    </row>
    <row r="34" spans="1:7" x14ac:dyDescent="0.25">
      <c r="B34" t="s">
        <v>143</v>
      </c>
      <c r="C34">
        <v>7044</v>
      </c>
      <c r="D34">
        <v>116</v>
      </c>
      <c r="E34">
        <v>1160000</v>
      </c>
      <c r="F34">
        <v>10000</v>
      </c>
      <c r="G34" s="13" t="s">
        <v>118</v>
      </c>
    </row>
    <row r="35" spans="1:7" x14ac:dyDescent="0.25">
      <c r="B35" t="s">
        <v>144</v>
      </c>
      <c r="C35">
        <v>7045</v>
      </c>
      <c r="D35">
        <v>110</v>
      </c>
      <c r="E35">
        <v>1100000</v>
      </c>
      <c r="F35">
        <v>10000</v>
      </c>
      <c r="G35" s="13" t="s">
        <v>118</v>
      </c>
    </row>
    <row r="36" spans="1:7" x14ac:dyDescent="0.25">
      <c r="B36" t="s">
        <v>145</v>
      </c>
      <c r="C36">
        <v>7051</v>
      </c>
      <c r="D36">
        <v>95</v>
      </c>
      <c r="E36">
        <v>950000</v>
      </c>
      <c r="F36">
        <v>10000</v>
      </c>
      <c r="G36" s="13" t="s">
        <v>118</v>
      </c>
    </row>
    <row r="37" spans="1:7" x14ac:dyDescent="0.25">
      <c r="B37" t="s">
        <v>146</v>
      </c>
      <c r="C37">
        <v>7052</v>
      </c>
      <c r="D37">
        <v>60</v>
      </c>
      <c r="E37">
        <v>600000</v>
      </c>
      <c r="F37">
        <v>10000</v>
      </c>
      <c r="G37" s="13" t="s">
        <v>118</v>
      </c>
    </row>
    <row r="38" spans="1:7" x14ac:dyDescent="0.25">
      <c r="B38" t="s">
        <v>147</v>
      </c>
      <c r="C38">
        <v>7056</v>
      </c>
      <c r="D38">
        <v>177</v>
      </c>
      <c r="E38">
        <v>1770000</v>
      </c>
      <c r="F38">
        <v>10000</v>
      </c>
      <c r="G38" s="13" t="s">
        <v>118</v>
      </c>
    </row>
    <row r="39" spans="1:7" x14ac:dyDescent="0.25">
      <c r="B39" t="s">
        <v>148</v>
      </c>
      <c r="C39">
        <v>7058</v>
      </c>
      <c r="D39">
        <v>37</v>
      </c>
      <c r="E39">
        <v>370000</v>
      </c>
      <c r="F39">
        <v>10000</v>
      </c>
      <c r="G39" s="13" t="s">
        <v>118</v>
      </c>
    </row>
    <row r="40" spans="1:7" x14ac:dyDescent="0.25">
      <c r="B40" t="s">
        <v>149</v>
      </c>
      <c r="C40">
        <v>7059</v>
      </c>
      <c r="D40">
        <v>125</v>
      </c>
      <c r="E40">
        <v>1250000</v>
      </c>
      <c r="F40">
        <v>10000</v>
      </c>
      <c r="G40" s="13" t="s">
        <v>118</v>
      </c>
    </row>
    <row r="41" spans="1:7" x14ac:dyDescent="0.25">
      <c r="B41" t="s">
        <v>150</v>
      </c>
      <c r="C41">
        <v>7062</v>
      </c>
      <c r="D41">
        <v>96</v>
      </c>
      <c r="E41">
        <v>960000</v>
      </c>
      <c r="F41">
        <v>10000</v>
      </c>
      <c r="G41" s="13" t="s">
        <v>118</v>
      </c>
    </row>
    <row r="42" spans="1:7" x14ac:dyDescent="0.25">
      <c r="B42" t="s">
        <v>151</v>
      </c>
      <c r="C42">
        <v>7063</v>
      </c>
      <c r="D42">
        <v>174</v>
      </c>
      <c r="E42">
        <v>1740000</v>
      </c>
      <c r="F42">
        <v>10000</v>
      </c>
      <c r="G42" s="13" t="s">
        <v>118</v>
      </c>
    </row>
    <row r="43" spans="1:7" x14ac:dyDescent="0.25">
      <c r="B43" t="s">
        <v>152</v>
      </c>
      <c r="C43">
        <v>7067</v>
      </c>
      <c r="D43">
        <v>60</v>
      </c>
      <c r="E43">
        <v>600000</v>
      </c>
      <c r="F43">
        <v>10000</v>
      </c>
      <c r="G43" s="13" t="s">
        <v>118</v>
      </c>
    </row>
    <row r="44" spans="1:7" x14ac:dyDescent="0.25">
      <c r="B44" t="s">
        <v>153</v>
      </c>
      <c r="C44">
        <v>7069</v>
      </c>
      <c r="D44">
        <v>140</v>
      </c>
      <c r="E44">
        <v>1400000</v>
      </c>
      <c r="F44">
        <v>10000</v>
      </c>
      <c r="G44" s="13" t="s">
        <v>118</v>
      </c>
    </row>
    <row r="45" spans="1:7" x14ac:dyDescent="0.25">
      <c r="B45" t="s">
        <v>154</v>
      </c>
      <c r="C45">
        <v>7070</v>
      </c>
      <c r="D45">
        <v>145</v>
      </c>
      <c r="E45">
        <v>1450000</v>
      </c>
      <c r="F45">
        <v>10000</v>
      </c>
      <c r="G45" s="13" t="s">
        <v>118</v>
      </c>
    </row>
    <row r="46" spans="1:7" x14ac:dyDescent="0.25">
      <c r="B46" t="s">
        <v>155</v>
      </c>
      <c r="C46">
        <v>7072</v>
      </c>
      <c r="D46">
        <v>179</v>
      </c>
      <c r="E46">
        <v>1790000</v>
      </c>
      <c r="F46">
        <v>10000</v>
      </c>
      <c r="G46" s="13" t="s">
        <v>118</v>
      </c>
    </row>
    <row r="47" spans="1:7" x14ac:dyDescent="0.25">
      <c r="B47" t="s">
        <v>156</v>
      </c>
      <c r="C47">
        <v>7073</v>
      </c>
      <c r="D47">
        <v>182</v>
      </c>
      <c r="E47">
        <v>1820000</v>
      </c>
      <c r="F47">
        <v>10000</v>
      </c>
      <c r="G47" s="13" t="s">
        <v>118</v>
      </c>
    </row>
    <row r="48" spans="1:7" x14ac:dyDescent="0.25">
      <c r="A48" s="1" t="s">
        <v>207</v>
      </c>
      <c r="D48">
        <f>SUM(D25:D47)</f>
        <v>2773</v>
      </c>
      <c r="E48">
        <f>SUM(E25:E47)</f>
        <v>27730000</v>
      </c>
    </row>
    <row r="52" spans="1:6" x14ac:dyDescent="0.25">
      <c r="A52" s="15" t="s">
        <v>208</v>
      </c>
      <c r="B52" s="15"/>
      <c r="C52" s="15"/>
      <c r="D52" s="15"/>
      <c r="E52" s="15"/>
      <c r="F52" s="15"/>
    </row>
    <row r="53" spans="1:6" x14ac:dyDescent="0.25">
      <c r="A53" s="10"/>
      <c r="B53" s="11"/>
      <c r="C53" s="11"/>
      <c r="D53" s="11"/>
      <c r="E53" s="11"/>
      <c r="F53" s="12"/>
    </row>
    <row r="54" spans="1:6" x14ac:dyDescent="0.25">
      <c r="A54" s="10"/>
      <c r="B54" s="11"/>
      <c r="C54" s="11"/>
      <c r="D54" s="11"/>
      <c r="E54" s="11"/>
      <c r="F54" s="12"/>
    </row>
  </sheetData>
  <mergeCells count="2">
    <mergeCell ref="A52:F52"/>
    <mergeCell ref="A53:F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2013-09-10T12:09:07Z</dcterms:created>
  <dcterms:modified xsi:type="dcterms:W3CDTF">2013-09-10T12:09:16Z</dcterms:modified>
</cp:coreProperties>
</file>