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Table'!$B$6:$O$43</definedName>
    <definedName name="ExternalData_1" localSheetId="2">'Table 1'!$A$6:$I$158</definedName>
    <definedName name="ExternalData_1" localSheetId="3">'Table 2'!$A$4:$H$12</definedName>
  </definedNames>
  <calcPr calcId="145621"/>
</workbook>
</file>

<file path=xl/calcChain.xml><?xml version="1.0" encoding="utf-8"?>
<calcChain xmlns="http://schemas.openxmlformats.org/spreadsheetml/2006/main">
  <c r="O42" i="1" l="1"/>
  <c r="O37" i="1"/>
  <c r="O21" i="1"/>
  <c r="O19" i="1"/>
  <c r="O17" i="1"/>
  <c r="O15" i="1"/>
  <c r="O13" i="1"/>
  <c r="O11" i="1"/>
  <c r="O9" i="1"/>
  <c r="E13" i="3"/>
  <c r="D13" i="3"/>
  <c r="E8" i="3"/>
  <c r="D8" i="3"/>
  <c r="O43" i="1" l="1"/>
  <c r="O22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12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12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12"/>
  </connection>
</connections>
</file>

<file path=xl/sharedStrings.xml><?xml version="1.0" encoding="utf-8"?>
<sst xmlns="http://schemas.openxmlformats.org/spreadsheetml/2006/main" count="227" uniqueCount="190">
  <si>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</si>
  <si>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</si>
  <si>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</si>
  <si>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</si>
  <si>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</si>
  <si>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</si>
  <si>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</si>
  <si>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</si>
  <si>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</si>
  <si>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Hillingdon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</si>
  <si>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</si>
  <si>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</si>
  <si>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</si>
  <si>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</si>
  <si>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</si>
  <si>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</si>
  <si>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</si>
  <si>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</si>
  <si>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</si>
  <si>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</si>
  <si>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</si>
  <si>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</si>
  <si>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</si>
  <si>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</si>
  <si>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</si>
  <si>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</si>
  <si>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</si>
  <si>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</si>
  <si>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</si>
  <si>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</si>
  <si>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</si>
  <si>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</si>
  <si>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</si>
  <si>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</si>
  <si>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</si>
  <si>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</si>
  <si>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</si>
  <si>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</si>
  <si>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</si>
  <si>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</si>
  <si>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</si>
  <si>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</si>
  <si>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</si>
  <si>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</si>
  <si>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</si>
  <si>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</si>
  <si>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</si>
  <si>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</si>
  <si>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</si>
  <si>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</si>
  <si>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</si>
  <si>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</si>
  <si>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</si>
  <si>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</si>
  <si>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</si>
  <si>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</si>
  <si>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</si>
  <si>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</si>
  <si>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</si>
  <si>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</si>
  <si>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</si>
  <si>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</si>
  <si>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</si>
  <si>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</si>
  <si>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</si>
  <si>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</si>
  <si>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</si>
  <si>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</si>
  <si>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</si>
  <si>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</si>
  <si>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</si>
  <si>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</si>
  <si>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</si>
  <si>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</si>
  <si>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</si>
  <si>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</si>
  <si>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</si>
  <si>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</si>
  <si>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</si>
  <si>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</si>
  <si>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</si>
  <si>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</si>
  <si>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</si>
  <si>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</si>
  <si>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</si>
  <si>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</si>
  <si>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</si>
  <si>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</si>
  <si>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</si>
  <si>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</si>
  <si>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</si>
  <si>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</si>
  <si>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</si>
  <si>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</si>
  <si>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</si>
  <si>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</si>
  <si>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</si>
  <si>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</si>
  <si>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</si>
  <si>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</si>
  <si>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</si>
  <si>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</si>
  <si>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</si>
  <si>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</si>
  <si>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</si>
  <si>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</si>
  <si>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</si>
  <si>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</si>
  <si>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</si>
  <si>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</si>
  <si>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</si>
  <si>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</si>
  <si>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</si>
  <si>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</si>
  <si>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</si>
  <si>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</si>
  <si>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</si>
  <si>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Hillingdon Tuition Centre</t>
  </si>
  <si>
    <t/>
  </si>
  <si>
    <t>Chantry School</t>
  </si>
  <si>
    <t>Meadow High School</t>
  </si>
  <si>
    <t>Hedgewood School</t>
  </si>
  <si>
    <t>UnitType</t>
  </si>
  <si>
    <t>1. EYSFF (three and four year olds) Base Rate(s) per hour, per provider type</t>
  </si>
  <si>
    <t>Base rate of funding</t>
  </si>
  <si>
    <t>PerHour</t>
  </si>
  <si>
    <t>2a. Supplements: Deprivation</t>
  </si>
  <si>
    <t>Average IDACI score of establishment based on pupils home postcode</t>
  </si>
  <si>
    <t>2b. Supplements: Quality</t>
  </si>
  <si>
    <t>Early years rating, sum payable to those establishments above a rating of 2</t>
  </si>
  <si>
    <t>2c. Supplements: Flexibility</t>
  </si>
  <si>
    <t>No budget lines entered</t>
  </si>
  <si>
    <t>2d. Supplements: Sustainability</t>
  </si>
  <si>
    <t>3. Other formula</t>
  </si>
  <si>
    <t xml:space="preserve">Lump sum for McMillan Early Childhood centre </t>
  </si>
  <si>
    <t>LumpSum</t>
  </si>
  <si>
    <t>4. Additional funded free hours</t>
  </si>
  <si>
    <t>TOTAL FUNDING FOR EARLY YEARS SINGLE FUNDING FORMULA (3s AND 4s)</t>
  </si>
  <si>
    <t>5. Two year old Base Rate(s) per hour, per provider type</t>
  </si>
  <si>
    <t xml:space="preserve">Base rate 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</si>
  <si>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</si>
  <si>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</si>
  <si>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</si>
  <si>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</si>
  <si>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</si>
  <si>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Overheads</t>
  </si>
  <si>
    <t>2 Year Old Capacity Building</t>
  </si>
  <si>
    <t>Core Childcare and Early Years Support</t>
  </si>
  <si>
    <t>Early Years Centres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</si>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</sst>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176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312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177</v>
      </c>
      <c r="F5" s="31"/>
      <c r="G5" s="237"/>
      <c r="H5" s="32"/>
      <c r="I5" s="18" t="s">
        <v>181</v>
      </c>
      <c r="J5" s="31"/>
      <c r="K5" s="32"/>
      <c r="L5" s="18" t="s">
        <v>182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185</v>
      </c>
      <c r="C6" s="33" t="s">
        <v>0</v>
      </c>
      <c r="D6" s="23" t="s">
        <v>178</v>
      </c>
      <c r="E6" s="23" t="s">
        <v>179</v>
      </c>
      <c r="F6" s="23" t="s">
        <v>180</v>
      </c>
      <c r="G6" s="146" t="s">
        <v>122</v>
      </c>
      <c r="H6" s="23" t="s">
        <v>178</v>
      </c>
      <c r="I6" s="23" t="s">
        <v>179</v>
      </c>
      <c r="J6" s="162" t="s">
        <v>180</v>
      </c>
      <c r="K6" s="23" t="s">
        <v>178</v>
      </c>
      <c r="L6" s="23" t="s">
        <v>179</v>
      </c>
      <c r="M6" s="23" t="s">
        <v>180</v>
      </c>
      <c r="N6" s="190" t="s">
        <v>183</v>
      </c>
      <c r="O6" s="207" t="s">
        <v>184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123</v>
      </c>
      <c r="C8" s="38" t="s">
        <v>124</v>
      </c>
      <c r="D8" s="77">
        <v>4.0199999999999996</v>
      </c>
      <c r="E8" s="77">
        <v>4.0199999999999996</v>
      </c>
      <c r="F8" s="78">
        <v>4.0199999999999996</v>
      </c>
      <c r="G8" s="148" t="s">
        <v>125</v>
      </c>
      <c r="H8" s="113">
        <v>926451</v>
      </c>
      <c r="I8" s="113">
        <v>80490</v>
      </c>
      <c r="J8" s="164">
        <v>1881741</v>
      </c>
      <c r="K8" s="78">
        <v>3724333.02</v>
      </c>
      <c r="L8" s="78">
        <v>323569.8</v>
      </c>
      <c r="M8" s="78">
        <v>7564598.8200000003</v>
      </c>
      <c r="N8" s="192">
        <v>11612501.640000001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SUM(N8:N9)/15869881</f>
        <v>0.73173211821815176</v>
      </c>
      <c r="P9" s="237"/>
    </row>
    <row r="10" spans="1:42" ht="20.399999999999999" x14ac:dyDescent="0.25">
      <c r="A10" s="233"/>
      <c r="B10" s="41" t="s">
        <v>126</v>
      </c>
      <c r="C10" s="41" t="s">
        <v>127</v>
      </c>
      <c r="D10" s="81">
        <v>0.34</v>
      </c>
      <c r="E10" s="81">
        <v>0.54</v>
      </c>
      <c r="F10" s="82">
        <v>0.39</v>
      </c>
      <c r="G10" s="150" t="s">
        <v>125</v>
      </c>
      <c r="H10" s="115">
        <v>844841</v>
      </c>
      <c r="I10" s="115">
        <v>80490</v>
      </c>
      <c r="J10" s="166">
        <v>1885416</v>
      </c>
      <c r="K10" s="82">
        <v>287245.94</v>
      </c>
      <c r="L10" s="82">
        <v>43464.6</v>
      </c>
      <c r="M10" s="82">
        <v>735312.24</v>
      </c>
      <c r="N10" s="194">
        <v>1066022.78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SUM(N10:N11)/15869881</f>
        <v>6.7172701547037431E-2</v>
      </c>
      <c r="P11" s="237"/>
    </row>
    <row r="12" spans="1:42" ht="20.399999999999999" x14ac:dyDescent="0.25">
      <c r="A12" s="233"/>
      <c r="B12" s="43" t="s">
        <v>128</v>
      </c>
      <c r="C12" s="43" t="s">
        <v>129</v>
      </c>
      <c r="D12" s="83">
        <v>0.24</v>
      </c>
      <c r="E12" s="83">
        <v>0.24</v>
      </c>
      <c r="F12" s="84">
        <v>0.24</v>
      </c>
      <c r="G12" s="151" t="s">
        <v>125</v>
      </c>
      <c r="H12" s="116">
        <v>583290</v>
      </c>
      <c r="I12" s="116">
        <v>80490</v>
      </c>
      <c r="J12" s="167">
        <v>1509546</v>
      </c>
      <c r="K12" s="84">
        <v>139989.6</v>
      </c>
      <c r="L12" s="84">
        <v>19317.599999999999</v>
      </c>
      <c r="M12" s="84">
        <v>362291.04</v>
      </c>
      <c r="N12" s="195">
        <v>521598.24</v>
      </c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SUM(N12:N13)/15869881</f>
        <v>3.2867180289505638E-2</v>
      </c>
      <c r="P13" s="237"/>
    </row>
    <row r="14" spans="1:42" x14ac:dyDescent="0.25">
      <c r="A14" s="233"/>
      <c r="B14" s="44" t="s">
        <v>130</v>
      </c>
      <c r="C14" s="44" t="s">
        <v>131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SUM(N14:N15)/15869881</f>
        <v>0</v>
      </c>
      <c r="P15" s="237"/>
    </row>
    <row r="16" spans="1:42" x14ac:dyDescent="0.25">
      <c r="A16" s="233"/>
      <c r="B16" s="45" t="s">
        <v>132</v>
      </c>
      <c r="C16" s="45" t="s">
        <v>131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SUM(N16:N17)/15869881</f>
        <v>0</v>
      </c>
      <c r="P17" s="237"/>
    </row>
    <row r="18" spans="1:20" ht="20.399999999999999" x14ac:dyDescent="0.25">
      <c r="A18" s="233"/>
      <c r="B18" s="47" t="s">
        <v>133</v>
      </c>
      <c r="C18" s="47" t="s">
        <v>134</v>
      </c>
      <c r="D18" s="91"/>
      <c r="E18" s="91">
        <v>230758</v>
      </c>
      <c r="F18" s="92"/>
      <c r="G18" s="155" t="s">
        <v>135</v>
      </c>
      <c r="H18" s="120"/>
      <c r="I18" s="120">
        <v>1</v>
      </c>
      <c r="J18" s="171"/>
      <c r="K18" s="92"/>
      <c r="L18" s="92">
        <v>230758</v>
      </c>
      <c r="M18" s="92"/>
      <c r="N18" s="199">
        <v>230758</v>
      </c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SUM(N18:N19)/15869881</f>
        <v>1.454062572995979E-2</v>
      </c>
      <c r="P19" s="237"/>
    </row>
    <row r="20" spans="1:20" x14ac:dyDescent="0.25">
      <c r="A20" s="233"/>
      <c r="B20" s="49" t="s">
        <v>136</v>
      </c>
      <c r="C20" s="49" t="s">
        <v>131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SUM(N20:N21)/15869881</f>
        <v>0</v>
      </c>
      <c r="P21" s="237"/>
    </row>
    <row r="22" spans="1:20" x14ac:dyDescent="0.25">
      <c r="A22" s="233"/>
      <c r="B22" s="51" t="s">
        <v>137</v>
      </c>
      <c r="C22" s="51"/>
      <c r="D22" s="99"/>
      <c r="E22" s="99"/>
      <c r="F22" s="100"/>
      <c r="G22" s="159"/>
      <c r="H22" s="124"/>
      <c r="I22" s="124"/>
      <c r="J22" s="175"/>
      <c r="K22" s="100">
        <v>4151568.56</v>
      </c>
      <c r="L22" s="100">
        <v>617110</v>
      </c>
      <c r="M22" s="100">
        <v>8662202.0999999996</v>
      </c>
      <c r="N22" s="203">
        <v>13430880.66</v>
      </c>
      <c r="O22" s="220">
        <f>SUM(O8:O21)</f>
        <v>0.84631262578465472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177</v>
      </c>
      <c r="F24" s="137"/>
      <c r="G24" s="244"/>
      <c r="H24" s="138"/>
      <c r="I24" s="138" t="s">
        <v>181</v>
      </c>
      <c r="J24" s="177"/>
      <c r="K24" s="137"/>
      <c r="L24" s="137" t="s">
        <v>182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185</v>
      </c>
      <c r="C25" s="22" t="s">
        <v>0</v>
      </c>
      <c r="D25" s="101" t="s">
        <v>178</v>
      </c>
      <c r="E25" s="101" t="s">
        <v>179</v>
      </c>
      <c r="F25" s="101" t="s">
        <v>180</v>
      </c>
      <c r="G25" s="147"/>
      <c r="H25" s="125" t="s">
        <v>178</v>
      </c>
      <c r="I25" s="125" t="s">
        <v>179</v>
      </c>
      <c r="J25" s="178" t="s">
        <v>180</v>
      </c>
      <c r="K25" s="101" t="s">
        <v>178</v>
      </c>
      <c r="L25" s="101" t="s">
        <v>179</v>
      </c>
      <c r="M25" s="101" t="s">
        <v>180</v>
      </c>
      <c r="N25" s="205" t="s">
        <v>183</v>
      </c>
      <c r="O25" s="207" t="s">
        <v>184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138</v>
      </c>
      <c r="C26" s="53" t="s">
        <v>139</v>
      </c>
      <c r="D26" s="102">
        <v>6</v>
      </c>
      <c r="E26" s="102">
        <v>6</v>
      </c>
      <c r="F26" s="103">
        <v>6</v>
      </c>
      <c r="G26" s="161" t="s">
        <v>125</v>
      </c>
      <c r="H26" s="126">
        <v>393700</v>
      </c>
      <c r="I26" s="126">
        <v>3420</v>
      </c>
      <c r="J26" s="179">
        <v>680</v>
      </c>
      <c r="K26" s="103">
        <v>2362200</v>
      </c>
      <c r="L26" s="103">
        <v>20520</v>
      </c>
      <c r="M26" s="103">
        <v>4080</v>
      </c>
      <c r="N26" s="206">
        <v>2386800</v>
      </c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140</v>
      </c>
      <c r="C28" s="43" t="s">
        <v>131</v>
      </c>
      <c r="D28" s="83"/>
      <c r="E28" s="83"/>
      <c r="F28" s="84"/>
      <c r="G28" s="151"/>
      <c r="H28" s="116"/>
      <c r="I28" s="116"/>
      <c r="J28" s="167"/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141</v>
      </c>
      <c r="C30" s="47" t="s">
        <v>131</v>
      </c>
      <c r="D30" s="91"/>
      <c r="E30" s="91"/>
      <c r="F30" s="92"/>
      <c r="G30" s="155"/>
      <c r="H30" s="120"/>
      <c r="I30" s="120"/>
      <c r="J30" s="171"/>
      <c r="K30" s="92"/>
      <c r="L30" s="92"/>
      <c r="M30" s="92"/>
      <c r="N30" s="199"/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142</v>
      </c>
      <c r="C32" s="54"/>
      <c r="D32" s="104"/>
      <c r="E32" s="104"/>
      <c r="F32" s="104"/>
      <c r="G32" s="55"/>
      <c r="H32" s="124"/>
      <c r="I32" s="124"/>
      <c r="J32" s="124"/>
      <c r="K32" s="182">
        <v>2362200</v>
      </c>
      <c r="L32" s="100">
        <v>20520</v>
      </c>
      <c r="M32" s="100">
        <v>4080</v>
      </c>
      <c r="N32" s="100">
        <v>2386800</v>
      </c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186</v>
      </c>
      <c r="C35" s="60"/>
      <c r="D35" s="105"/>
      <c r="E35" s="105" t="s">
        <v>187</v>
      </c>
      <c r="F35" s="106"/>
      <c r="G35" s="61"/>
      <c r="H35" s="127"/>
      <c r="I35" s="127"/>
      <c r="J35" s="127"/>
      <c r="K35" s="185"/>
      <c r="L35" s="106" t="s">
        <v>188</v>
      </c>
      <c r="M35" s="106"/>
      <c r="N35" s="106"/>
      <c r="O35" s="226" t="s">
        <v>184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143</v>
      </c>
      <c r="C36" s="63" t="s">
        <v>131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/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SUM(N36:N37)/15869881</f>
        <v>0</v>
      </c>
      <c r="P37" s="237"/>
    </row>
    <row r="38" spans="1:20" ht="20.399999999999999" x14ac:dyDescent="0.25">
      <c r="A38" s="233"/>
      <c r="B38" s="66" t="s">
        <v>144</v>
      </c>
      <c r="C38" s="67" t="s">
        <v>145</v>
      </c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245000</v>
      </c>
      <c r="O38" s="228"/>
      <c r="P38" s="237"/>
    </row>
    <row r="39" spans="1:20" x14ac:dyDescent="0.25">
      <c r="A39" s="233"/>
      <c r="B39" s="65"/>
      <c r="C39" s="69" t="s">
        <v>146</v>
      </c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>
        <v>937000</v>
      </c>
      <c r="O39" s="229"/>
      <c r="P39" s="237"/>
    </row>
    <row r="40" spans="1:20" x14ac:dyDescent="0.25">
      <c r="A40" s="233"/>
      <c r="B40" s="65"/>
      <c r="C40" s="69" t="s">
        <v>147</v>
      </c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>
        <v>524000</v>
      </c>
      <c r="O40" s="229"/>
      <c r="P40" s="237"/>
    </row>
    <row r="41" spans="1:20" x14ac:dyDescent="0.25">
      <c r="A41" s="233"/>
      <c r="B41" s="65"/>
      <c r="C41" s="69" t="s">
        <v>148</v>
      </c>
      <c r="D41" s="109"/>
      <c r="E41" s="109"/>
      <c r="F41" s="109"/>
      <c r="G41" s="70"/>
      <c r="H41" s="130"/>
      <c r="I41" s="130"/>
      <c r="J41" s="130"/>
      <c r="K41" s="188"/>
      <c r="L41" s="181"/>
      <c r="M41" s="181"/>
      <c r="N41" s="181">
        <v>733000</v>
      </c>
      <c r="O41" s="229"/>
      <c r="P41" s="237"/>
    </row>
    <row r="42" spans="1:20" x14ac:dyDescent="0.25">
      <c r="A42" s="233"/>
      <c r="B42" s="65"/>
      <c r="C42" s="69"/>
      <c r="D42" s="109"/>
      <c r="E42" s="109"/>
      <c r="F42" s="109"/>
      <c r="G42" s="70"/>
      <c r="H42" s="130"/>
      <c r="I42" s="130"/>
      <c r="J42" s="130"/>
      <c r="K42" s="188"/>
      <c r="L42" s="181"/>
      <c r="M42" s="181"/>
      <c r="N42" s="181"/>
      <c r="O42" s="229">
        <f>SUM(N38:N42)/15869881</f>
        <v>0.15368735279111417</v>
      </c>
      <c r="P42" s="237"/>
    </row>
    <row r="43" spans="1:20" x14ac:dyDescent="0.25">
      <c r="A43" s="233"/>
      <c r="B43" s="54" t="s">
        <v>149</v>
      </c>
      <c r="C43" s="54"/>
      <c r="D43" s="104"/>
      <c r="E43" s="104"/>
      <c r="F43" s="104"/>
      <c r="G43" s="55"/>
      <c r="H43" s="131"/>
      <c r="I43" s="131"/>
      <c r="J43" s="131"/>
      <c r="K43" s="182"/>
      <c r="L43" s="100"/>
      <c r="M43" s="100"/>
      <c r="N43" s="100">
        <v>2439000</v>
      </c>
      <c r="O43" s="220">
        <f>SUM(O36:O42)</f>
        <v>0.15368735279111417</v>
      </c>
      <c r="P43" s="237"/>
    </row>
    <row r="44" spans="1:20" x14ac:dyDescent="0.25">
      <c r="A44" s="19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230"/>
      <c r="P44" s="71"/>
    </row>
    <row r="45" spans="1:20" x14ac:dyDescent="0.25">
      <c r="B45" s="72" t="s">
        <v>189</v>
      </c>
    </row>
    <row r="46" spans="1:20" x14ac:dyDescent="0.25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</row>
  </sheetData>
  <mergeCells count="16">
    <mergeCell ref="B44:P44"/>
    <mergeCell ref="B46:O46"/>
    <mergeCell ref="C39:J39"/>
    <mergeCell ref="C40:J40"/>
    <mergeCell ref="C41:J41"/>
    <mergeCell ref="C42:J42"/>
    <mergeCell ref="B43:J43"/>
    <mergeCell ref="C2:E2"/>
    <mergeCell ref="B22:C22"/>
    <mergeCell ref="B32:G32"/>
    <mergeCell ref="C36:J36"/>
    <mergeCell ref="C37:J37"/>
    <mergeCell ref="C38:J38"/>
    <mergeCell ref="B23:O23"/>
    <mergeCell ref="N24:O24"/>
    <mergeCell ref="B33:P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150</v>
      </c>
    </row>
    <row r="2" spans="1:9" ht="15.6" x14ac:dyDescent="0.3">
      <c r="A2" s="3" t="s">
        <v>151</v>
      </c>
      <c r="E2" s="3" t="s">
        <v>152</v>
      </c>
    </row>
    <row r="4" spans="1:9" ht="15.6" x14ac:dyDescent="0.3">
      <c r="A4" s="4" t="s">
        <v>153</v>
      </c>
      <c r="B4" s="5" t="s">
        <v>9</v>
      </c>
      <c r="C4" s="5">
        <v>312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154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15817700</v>
      </c>
      <c r="C10">
        <v>103176800</v>
      </c>
      <c r="D10">
        <v>75016700</v>
      </c>
      <c r="E10">
        <v>7340000</v>
      </c>
      <c r="G10">
        <v>201351200</v>
      </c>
      <c r="I10">
        <v>201351200</v>
      </c>
    </row>
    <row r="12" spans="1:9" x14ac:dyDescent="0.25">
      <c r="A12" s="1" t="s">
        <v>155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316000</v>
      </c>
      <c r="D15">
        <v>0</v>
      </c>
      <c r="G15">
        <v>316000</v>
      </c>
      <c r="H15">
        <v>316000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48500</v>
      </c>
      <c r="D21">
        <v>4700</v>
      </c>
      <c r="G21">
        <v>53200</v>
      </c>
      <c r="H21">
        <v>53200</v>
      </c>
      <c r="I21">
        <v>0</v>
      </c>
    </row>
    <row r="23" spans="1:9" x14ac:dyDescent="0.25">
      <c r="A23" s="1" t="s">
        <v>156</v>
      </c>
    </row>
    <row r="25" spans="1:9" x14ac:dyDescent="0.25">
      <c r="A25" t="s">
        <v>19</v>
      </c>
      <c r="B25">
        <v>0</v>
      </c>
      <c r="C25">
        <v>2306200</v>
      </c>
      <c r="D25">
        <v>246500</v>
      </c>
      <c r="E25">
        <v>3936700</v>
      </c>
      <c r="F25">
        <v>0</v>
      </c>
      <c r="G25">
        <v>6489400</v>
      </c>
      <c r="H25">
        <v>0</v>
      </c>
      <c r="I25">
        <v>6489400</v>
      </c>
    </row>
    <row r="26" spans="1:9" x14ac:dyDescent="0.25">
      <c r="A26" t="s">
        <v>20</v>
      </c>
      <c r="B26">
        <v>0</v>
      </c>
      <c r="C26">
        <v>546800</v>
      </c>
      <c r="D26">
        <v>1382700</v>
      </c>
      <c r="E26">
        <v>3564900</v>
      </c>
      <c r="F26">
        <v>147700</v>
      </c>
      <c r="G26">
        <v>5642100</v>
      </c>
      <c r="H26">
        <v>0</v>
      </c>
      <c r="I26">
        <v>5642100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7886400</v>
      </c>
      <c r="F27">
        <v>276400</v>
      </c>
      <c r="G27">
        <v>8162800</v>
      </c>
      <c r="H27">
        <v>0</v>
      </c>
      <c r="I27">
        <v>8162800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513300</v>
      </c>
      <c r="F28">
        <v>0</v>
      </c>
      <c r="G28">
        <v>513300</v>
      </c>
      <c r="H28">
        <v>0</v>
      </c>
      <c r="I28">
        <v>513300</v>
      </c>
    </row>
    <row r="29" spans="1:9" x14ac:dyDescent="0.25">
      <c r="A29" t="s">
        <v>23</v>
      </c>
      <c r="B29">
        <v>43700</v>
      </c>
      <c r="C29">
        <v>488400</v>
      </c>
      <c r="D29">
        <v>561200</v>
      </c>
      <c r="E29">
        <v>0</v>
      </c>
      <c r="F29">
        <v>0</v>
      </c>
      <c r="G29">
        <v>1093300</v>
      </c>
      <c r="H29">
        <v>0</v>
      </c>
      <c r="I29">
        <v>1093300</v>
      </c>
    </row>
    <row r="30" spans="1:9" x14ac:dyDescent="0.25">
      <c r="A30" t="s">
        <v>24</v>
      </c>
      <c r="B30">
        <v>162600</v>
      </c>
      <c r="C30">
        <v>290900</v>
      </c>
      <c r="D30">
        <v>241500</v>
      </c>
      <c r="E30">
        <v>0</v>
      </c>
      <c r="F30">
        <v>0</v>
      </c>
      <c r="G30">
        <v>695000</v>
      </c>
      <c r="H30">
        <v>0</v>
      </c>
      <c r="I30">
        <v>695000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157</v>
      </c>
    </row>
    <row r="38" spans="1:9" x14ac:dyDescent="0.25">
      <c r="A38" t="s">
        <v>29</v>
      </c>
      <c r="B38">
        <v>3215700</v>
      </c>
      <c r="G38">
        <v>3215700</v>
      </c>
      <c r="H38">
        <v>776700</v>
      </c>
      <c r="I38">
        <v>2439000</v>
      </c>
    </row>
    <row r="40" spans="1:9" x14ac:dyDescent="0.25">
      <c r="A40" s="1" t="s">
        <v>158</v>
      </c>
    </row>
    <row r="42" spans="1:9" x14ac:dyDescent="0.25">
      <c r="A42" t="s">
        <v>30</v>
      </c>
      <c r="B42">
        <v>0</v>
      </c>
      <c r="C42">
        <v>148500</v>
      </c>
      <c r="D42">
        <v>50100</v>
      </c>
      <c r="E42">
        <v>1768400</v>
      </c>
      <c r="G42">
        <v>1967000</v>
      </c>
      <c r="H42">
        <v>102000</v>
      </c>
      <c r="I42">
        <v>1865000</v>
      </c>
    </row>
    <row r="43" spans="1:9" x14ac:dyDescent="0.25">
      <c r="A43" t="s">
        <v>31</v>
      </c>
      <c r="B43">
        <v>0</v>
      </c>
      <c r="C43">
        <v>90700</v>
      </c>
      <c r="D43">
        <v>71300</v>
      </c>
      <c r="E43">
        <v>0</v>
      </c>
      <c r="G43">
        <v>162000</v>
      </c>
      <c r="H43">
        <v>0</v>
      </c>
      <c r="I43">
        <v>162000</v>
      </c>
    </row>
    <row r="44" spans="1:9" x14ac:dyDescent="0.25">
      <c r="A44" t="s">
        <v>32</v>
      </c>
      <c r="B44">
        <v>200</v>
      </c>
      <c r="C44">
        <v>2700</v>
      </c>
      <c r="D44">
        <v>2100</v>
      </c>
      <c r="E44">
        <v>0</v>
      </c>
      <c r="G44">
        <v>5000</v>
      </c>
      <c r="H44">
        <v>0</v>
      </c>
      <c r="I44">
        <v>5000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161800</v>
      </c>
      <c r="D46">
        <v>40500</v>
      </c>
      <c r="E46">
        <v>17700</v>
      </c>
      <c r="G46">
        <v>220000</v>
      </c>
      <c r="H46">
        <v>0</v>
      </c>
      <c r="I46">
        <v>220000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100000</v>
      </c>
      <c r="D49">
        <v>0</v>
      </c>
      <c r="E49">
        <v>0</v>
      </c>
      <c r="G49">
        <v>100000</v>
      </c>
      <c r="H49">
        <v>0</v>
      </c>
      <c r="I49">
        <v>100000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1827000</v>
      </c>
      <c r="D51">
        <v>0</v>
      </c>
      <c r="E51">
        <v>0</v>
      </c>
      <c r="G51">
        <v>1827000</v>
      </c>
      <c r="H51">
        <v>0</v>
      </c>
      <c r="I51">
        <v>1827000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44000</v>
      </c>
      <c r="D53">
        <v>34200</v>
      </c>
      <c r="E53">
        <v>500</v>
      </c>
      <c r="F53">
        <v>0</v>
      </c>
      <c r="G53">
        <v>78700</v>
      </c>
      <c r="H53">
        <v>0</v>
      </c>
      <c r="I53">
        <v>78700</v>
      </c>
    </row>
    <row r="54" spans="1:9" x14ac:dyDescent="0.25">
      <c r="A54" t="s">
        <v>42</v>
      </c>
      <c r="B54">
        <v>0</v>
      </c>
      <c r="C54">
        <v>3690300</v>
      </c>
      <c r="D54">
        <v>5126700</v>
      </c>
      <c r="E54">
        <v>206500</v>
      </c>
      <c r="F54">
        <v>0</v>
      </c>
      <c r="G54">
        <v>9023500</v>
      </c>
      <c r="H54">
        <v>0</v>
      </c>
      <c r="I54">
        <v>9023500</v>
      </c>
    </row>
    <row r="55" spans="1:9" x14ac:dyDescent="0.25">
      <c r="A55" t="s">
        <v>43</v>
      </c>
      <c r="B55">
        <v>19239900</v>
      </c>
      <c r="C55">
        <v>113238600</v>
      </c>
      <c r="D55">
        <v>82778200</v>
      </c>
      <c r="E55">
        <v>25234400</v>
      </c>
      <c r="F55">
        <v>424100</v>
      </c>
      <c r="G55">
        <v>240915200</v>
      </c>
      <c r="H55">
        <v>1247900</v>
      </c>
      <c r="I55">
        <v>239667300</v>
      </c>
    </row>
    <row r="57" spans="1:9" x14ac:dyDescent="0.25">
      <c r="A57" s="1" t="s">
        <v>159</v>
      </c>
    </row>
    <row r="59" spans="1:9" x14ac:dyDescent="0.25">
      <c r="A59" t="s">
        <v>44</v>
      </c>
      <c r="G59">
        <v>230643800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9023500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239667300</v>
      </c>
    </row>
    <row r="64" spans="1:9" x14ac:dyDescent="0.25">
      <c r="A64" t="s">
        <v>49</v>
      </c>
      <c r="G64">
        <v>-80585800</v>
      </c>
    </row>
    <row r="66" spans="1:9" x14ac:dyDescent="0.25">
      <c r="A66" s="1" t="s">
        <v>160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1169200</v>
      </c>
      <c r="H69">
        <v>859900</v>
      </c>
      <c r="I69">
        <v>309300</v>
      </c>
    </row>
    <row r="70" spans="1:9" x14ac:dyDescent="0.25">
      <c r="A70" t="s">
        <v>52</v>
      </c>
      <c r="G70">
        <v>536700</v>
      </c>
      <c r="H70">
        <v>35800</v>
      </c>
      <c r="I70">
        <v>500900</v>
      </c>
    </row>
    <row r="71" spans="1:9" x14ac:dyDescent="0.25">
      <c r="A71" t="s">
        <v>53</v>
      </c>
      <c r="G71">
        <v>816880</v>
      </c>
      <c r="H71">
        <v>205100</v>
      </c>
      <c r="I71">
        <v>611780</v>
      </c>
    </row>
    <row r="72" spans="1:9" x14ac:dyDescent="0.25">
      <c r="A72" t="s">
        <v>54</v>
      </c>
      <c r="G72">
        <v>0</v>
      </c>
      <c r="H72">
        <v>0</v>
      </c>
      <c r="I72">
        <v>0</v>
      </c>
    </row>
    <row r="73" spans="1:9" x14ac:dyDescent="0.25">
      <c r="A73" t="s">
        <v>55</v>
      </c>
      <c r="G73">
        <v>6345000</v>
      </c>
      <c r="H73">
        <v>6036800</v>
      </c>
      <c r="I73">
        <v>308200</v>
      </c>
    </row>
    <row r="74" spans="1:9" x14ac:dyDescent="0.25">
      <c r="A74" t="s">
        <v>56</v>
      </c>
      <c r="G74">
        <v>275600</v>
      </c>
      <c r="H74">
        <v>0</v>
      </c>
      <c r="I74">
        <v>275600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520800</v>
      </c>
      <c r="H77">
        <v>190000</v>
      </c>
      <c r="I77">
        <v>330800</v>
      </c>
    </row>
    <row r="78" spans="1:9" x14ac:dyDescent="0.25">
      <c r="A78" t="s">
        <v>59</v>
      </c>
      <c r="G78">
        <v>555900</v>
      </c>
      <c r="H78">
        <v>14000</v>
      </c>
      <c r="I78">
        <v>541900</v>
      </c>
    </row>
    <row r="79" spans="1:9" x14ac:dyDescent="0.25">
      <c r="A79" t="s">
        <v>60</v>
      </c>
      <c r="G79">
        <v>238000</v>
      </c>
      <c r="H79">
        <v>5500</v>
      </c>
      <c r="I79">
        <v>232500</v>
      </c>
    </row>
    <row r="80" spans="1:9" x14ac:dyDescent="0.25">
      <c r="A80" t="s">
        <v>61</v>
      </c>
      <c r="B80">
        <v>76400</v>
      </c>
      <c r="C80">
        <v>1350200</v>
      </c>
      <c r="D80">
        <v>940700</v>
      </c>
      <c r="E80">
        <v>2391500</v>
      </c>
      <c r="F80">
        <v>190900</v>
      </c>
      <c r="G80">
        <v>4949700</v>
      </c>
      <c r="H80">
        <v>43000</v>
      </c>
      <c r="I80">
        <v>4906700</v>
      </c>
    </row>
    <row r="81" spans="1:9" x14ac:dyDescent="0.25">
      <c r="A81" t="s">
        <v>62</v>
      </c>
      <c r="B81">
        <v>0</v>
      </c>
      <c r="C81">
        <v>55000</v>
      </c>
      <c r="D81">
        <v>43200</v>
      </c>
      <c r="E81">
        <v>0</v>
      </c>
      <c r="F81">
        <v>0</v>
      </c>
      <c r="G81">
        <v>98200</v>
      </c>
      <c r="H81">
        <v>0</v>
      </c>
      <c r="I81">
        <v>98200</v>
      </c>
    </row>
    <row r="82" spans="1:9" x14ac:dyDescent="0.25">
      <c r="A82" t="s">
        <v>63</v>
      </c>
      <c r="G82">
        <v>269040</v>
      </c>
      <c r="H82">
        <v>0</v>
      </c>
      <c r="I82">
        <v>269040</v>
      </c>
    </row>
    <row r="84" spans="1:9" x14ac:dyDescent="0.25">
      <c r="A84" t="s">
        <v>64</v>
      </c>
      <c r="D84">
        <v>124500</v>
      </c>
      <c r="E84">
        <v>122000</v>
      </c>
      <c r="G84">
        <v>246500</v>
      </c>
      <c r="H84">
        <v>0</v>
      </c>
      <c r="I84">
        <v>246500</v>
      </c>
    </row>
    <row r="85" spans="1:9" x14ac:dyDescent="0.25">
      <c r="A85" t="s">
        <v>65</v>
      </c>
      <c r="G85">
        <v>3671060</v>
      </c>
      <c r="H85">
        <v>2226100</v>
      </c>
      <c r="I85">
        <v>1444960</v>
      </c>
    </row>
    <row r="86" spans="1:9" x14ac:dyDescent="0.25">
      <c r="A86" t="s">
        <v>66</v>
      </c>
      <c r="G86">
        <v>902200</v>
      </c>
      <c r="H86">
        <v>0</v>
      </c>
      <c r="I86">
        <v>902200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20594780</v>
      </c>
      <c r="H90">
        <v>9616200</v>
      </c>
      <c r="I90">
        <v>10978580</v>
      </c>
    </row>
    <row r="92" spans="1:9" x14ac:dyDescent="0.25">
      <c r="A92" s="1" t="s">
        <v>161</v>
      </c>
    </row>
    <row r="95" spans="1:9" x14ac:dyDescent="0.25">
      <c r="A95" s="1" t="s">
        <v>162</v>
      </c>
    </row>
    <row r="97" spans="1:9" x14ac:dyDescent="0.25">
      <c r="A97" t="s">
        <v>71</v>
      </c>
      <c r="G97">
        <v>5257600</v>
      </c>
      <c r="H97">
        <v>12800</v>
      </c>
      <c r="I97">
        <v>5244800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246600</v>
      </c>
      <c r="H99">
        <v>18000</v>
      </c>
      <c r="I99">
        <v>228600</v>
      </c>
    </row>
    <row r="100" spans="1:9" x14ac:dyDescent="0.25">
      <c r="A100" t="s">
        <v>74</v>
      </c>
      <c r="G100">
        <v>367700</v>
      </c>
      <c r="H100">
        <v>0</v>
      </c>
      <c r="I100">
        <v>367700</v>
      </c>
    </row>
    <row r="101" spans="1:9" x14ac:dyDescent="0.25">
      <c r="A101" t="s">
        <v>75</v>
      </c>
      <c r="G101">
        <v>5871900</v>
      </c>
      <c r="H101">
        <v>30800</v>
      </c>
      <c r="I101">
        <v>5841100</v>
      </c>
    </row>
    <row r="103" spans="1:9" x14ac:dyDescent="0.25">
      <c r="A103" s="1" t="s">
        <v>163</v>
      </c>
    </row>
    <row r="106" spans="1:9" x14ac:dyDescent="0.25">
      <c r="A106" t="s">
        <v>76</v>
      </c>
      <c r="G106">
        <v>4755900</v>
      </c>
      <c r="H106">
        <v>1226900</v>
      </c>
      <c r="I106">
        <v>3529000</v>
      </c>
    </row>
    <row r="107" spans="1:9" x14ac:dyDescent="0.25">
      <c r="A107" t="s">
        <v>77</v>
      </c>
      <c r="G107">
        <v>8004400</v>
      </c>
      <c r="H107">
        <v>1778800</v>
      </c>
      <c r="I107">
        <v>6225600</v>
      </c>
    </row>
    <row r="108" spans="1:9" x14ac:dyDescent="0.25">
      <c r="A108" t="s">
        <v>78</v>
      </c>
      <c r="G108">
        <v>1737200</v>
      </c>
      <c r="H108">
        <v>20000</v>
      </c>
      <c r="I108">
        <v>1717200</v>
      </c>
    </row>
    <row r="109" spans="1:9" x14ac:dyDescent="0.25">
      <c r="A109" t="s">
        <v>79</v>
      </c>
      <c r="G109">
        <v>0</v>
      </c>
      <c r="H109">
        <v>0</v>
      </c>
      <c r="I109">
        <v>0</v>
      </c>
    </row>
    <row r="110" spans="1:9" x14ac:dyDescent="0.25">
      <c r="A110" t="s">
        <v>80</v>
      </c>
      <c r="G110">
        <v>0</v>
      </c>
      <c r="H110">
        <v>0</v>
      </c>
      <c r="I110">
        <v>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1189200</v>
      </c>
      <c r="H111" s="8">
        <v>109000</v>
      </c>
      <c r="I111" s="8">
        <v>1080200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235000</v>
      </c>
      <c r="D113">
        <v>184900</v>
      </c>
      <c r="E113">
        <v>6700</v>
      </c>
      <c r="G113">
        <v>426600</v>
      </c>
      <c r="H113">
        <v>355900</v>
      </c>
      <c r="I113">
        <v>70700</v>
      </c>
    </row>
    <row r="114" spans="1:9" x14ac:dyDescent="0.25">
      <c r="A114" t="s">
        <v>84</v>
      </c>
      <c r="G114">
        <v>1120500</v>
      </c>
      <c r="H114">
        <v>8000</v>
      </c>
      <c r="I114">
        <v>1112500</v>
      </c>
    </row>
    <row r="115" spans="1:9" x14ac:dyDescent="0.25">
      <c r="A115" t="s">
        <v>85</v>
      </c>
      <c r="G115">
        <v>4076700</v>
      </c>
      <c r="H115">
        <v>2410000</v>
      </c>
      <c r="I115">
        <v>1666700</v>
      </c>
    </row>
    <row r="116" spans="1:9" x14ac:dyDescent="0.25">
      <c r="A116" t="s">
        <v>86</v>
      </c>
      <c r="B116">
        <v>0</v>
      </c>
      <c r="C116">
        <v>235000</v>
      </c>
      <c r="D116">
        <v>184900</v>
      </c>
      <c r="E116">
        <v>6700</v>
      </c>
      <c r="G116">
        <v>21310500</v>
      </c>
      <c r="H116">
        <v>5908600</v>
      </c>
      <c r="I116">
        <v>15401900</v>
      </c>
    </row>
    <row r="118" spans="1:9" x14ac:dyDescent="0.25">
      <c r="A118" s="1" t="s">
        <v>164</v>
      </c>
    </row>
    <row r="120" spans="1:9" x14ac:dyDescent="0.25">
      <c r="A120" t="s">
        <v>87</v>
      </c>
      <c r="G120">
        <v>46000</v>
      </c>
      <c r="H120">
        <v>0</v>
      </c>
      <c r="I120">
        <v>46000</v>
      </c>
    </row>
    <row r="122" spans="1:9" x14ac:dyDescent="0.25">
      <c r="A122" s="1" t="s">
        <v>165</v>
      </c>
    </row>
    <row r="124" spans="1:9" x14ac:dyDescent="0.25">
      <c r="A124" t="s">
        <v>88</v>
      </c>
      <c r="G124">
        <v>8254500</v>
      </c>
      <c r="H124">
        <v>606500</v>
      </c>
      <c r="I124">
        <v>7648000</v>
      </c>
    </row>
    <row r="125" spans="1:9" x14ac:dyDescent="0.25">
      <c r="A125" t="s">
        <v>89</v>
      </c>
      <c r="G125">
        <v>203200</v>
      </c>
      <c r="H125">
        <v>139000</v>
      </c>
      <c r="I125">
        <v>64200</v>
      </c>
    </row>
    <row r="126" spans="1:9" x14ac:dyDescent="0.25">
      <c r="A126" t="s">
        <v>90</v>
      </c>
      <c r="G126">
        <v>152000</v>
      </c>
      <c r="H126">
        <v>67500</v>
      </c>
      <c r="I126">
        <v>84500</v>
      </c>
    </row>
    <row r="127" spans="1:9" x14ac:dyDescent="0.25">
      <c r="A127" t="s">
        <v>91</v>
      </c>
      <c r="G127">
        <v>8609700</v>
      </c>
      <c r="H127">
        <v>813000</v>
      </c>
      <c r="I127">
        <v>7796700</v>
      </c>
    </row>
    <row r="129" spans="1:9" x14ac:dyDescent="0.25">
      <c r="A129" s="1" t="s">
        <v>166</v>
      </c>
    </row>
    <row r="131" spans="1:9" x14ac:dyDescent="0.25">
      <c r="A131" t="s">
        <v>92</v>
      </c>
      <c r="G131">
        <v>423200</v>
      </c>
      <c r="H131">
        <v>0</v>
      </c>
      <c r="I131">
        <v>423200</v>
      </c>
    </row>
    <row r="132" spans="1:9" x14ac:dyDescent="0.25">
      <c r="A132" t="s">
        <v>93</v>
      </c>
      <c r="G132">
        <v>0</v>
      </c>
      <c r="H132">
        <v>0</v>
      </c>
      <c r="I132">
        <v>0</v>
      </c>
    </row>
    <row r="133" spans="1:9" x14ac:dyDescent="0.25">
      <c r="A133" t="s">
        <v>94</v>
      </c>
      <c r="G133">
        <v>278100</v>
      </c>
      <c r="H133">
        <v>0</v>
      </c>
      <c r="I133">
        <v>278100</v>
      </c>
    </row>
    <row r="134" spans="1:9" x14ac:dyDescent="0.25">
      <c r="A134" t="s">
        <v>95</v>
      </c>
      <c r="G134">
        <v>2133500</v>
      </c>
      <c r="H134">
        <v>127000</v>
      </c>
      <c r="I134">
        <v>2006500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2834800</v>
      </c>
      <c r="H136">
        <v>127000</v>
      </c>
      <c r="I136">
        <v>2707800</v>
      </c>
    </row>
    <row r="138" spans="1:9" x14ac:dyDescent="0.25">
      <c r="A138" s="1" t="s">
        <v>167</v>
      </c>
    </row>
    <row r="140" spans="1:9" x14ac:dyDescent="0.25">
      <c r="A140" t="s">
        <v>98</v>
      </c>
      <c r="G140">
        <v>3425400</v>
      </c>
      <c r="H140">
        <v>784900</v>
      </c>
      <c r="I140">
        <v>2640500</v>
      </c>
    </row>
    <row r="141" spans="1:9" x14ac:dyDescent="0.25">
      <c r="A141" t="s">
        <v>99</v>
      </c>
      <c r="G141">
        <v>1261400</v>
      </c>
      <c r="H141">
        <v>215300</v>
      </c>
      <c r="I141">
        <v>1046100</v>
      </c>
    </row>
    <row r="142" spans="1:9" x14ac:dyDescent="0.25">
      <c r="A142" t="s">
        <v>100</v>
      </c>
      <c r="G142">
        <v>4686800</v>
      </c>
      <c r="H142">
        <v>1000200</v>
      </c>
      <c r="I142">
        <v>3686600</v>
      </c>
    </row>
    <row r="144" spans="1:9" x14ac:dyDescent="0.25">
      <c r="A144" s="1" t="s">
        <v>168</v>
      </c>
    </row>
    <row r="146" spans="1:9" x14ac:dyDescent="0.25">
      <c r="A146" t="s">
        <v>101</v>
      </c>
      <c r="G146">
        <v>1790100</v>
      </c>
      <c r="H146">
        <v>494200</v>
      </c>
      <c r="I146">
        <v>1295900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261509980</v>
      </c>
      <c r="H150">
        <v>10864100</v>
      </c>
      <c r="I150">
        <v>250645880</v>
      </c>
    </row>
    <row r="151" spans="1:9" x14ac:dyDescent="0.25">
      <c r="A151" t="s">
        <v>104</v>
      </c>
      <c r="G151">
        <v>45149800</v>
      </c>
      <c r="H151">
        <v>8373800</v>
      </c>
      <c r="I151">
        <v>36776000</v>
      </c>
    </row>
    <row r="153" spans="1:9" x14ac:dyDescent="0.25">
      <c r="A153" t="s">
        <v>105</v>
      </c>
      <c r="G153">
        <v>306659780</v>
      </c>
      <c r="H153">
        <v>19237900</v>
      </c>
      <c r="I153">
        <v>287421880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398300</v>
      </c>
      <c r="H157">
        <v>215300</v>
      </c>
      <c r="I157">
        <v>183000</v>
      </c>
    </row>
    <row r="158" spans="1:9" x14ac:dyDescent="0.25">
      <c r="A158" t="s">
        <v>108</v>
      </c>
      <c r="G158">
        <v>127100</v>
      </c>
      <c r="H158">
        <v>0</v>
      </c>
      <c r="I158">
        <v>127100</v>
      </c>
    </row>
    <row r="162" spans="1:8" ht="41.4" x14ac:dyDescent="0.25">
      <c r="A162" s="9" t="s">
        <v>169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3.8" x14ac:dyDescent="0.25"/>
  <cols>
    <col min="1" max="1" width="30.69921875" customWidth="1"/>
    <col min="2" max="2" width="20.8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170</v>
      </c>
    </row>
    <row r="3" spans="1:9" ht="15.6" x14ac:dyDescent="0.3">
      <c r="A3" s="3" t="s">
        <v>151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171</v>
      </c>
      <c r="B7" t="s">
        <v>117</v>
      </c>
      <c r="C7">
        <v>1100</v>
      </c>
      <c r="D7">
        <v>50</v>
      </c>
      <c r="E7">
        <v>400000</v>
      </c>
      <c r="F7">
        <v>8000</v>
      </c>
      <c r="G7" s="13" t="s">
        <v>118</v>
      </c>
    </row>
    <row r="8" spans="1:9" x14ac:dyDescent="0.25">
      <c r="A8" s="1" t="s">
        <v>173</v>
      </c>
      <c r="D8">
        <f>SUM(D7:D7)</f>
        <v>50</v>
      </c>
      <c r="E8">
        <f>SUM(E7:E7)</f>
        <v>400000</v>
      </c>
    </row>
    <row r="9" spans="1:9" x14ac:dyDescent="0.25">
      <c r="A9" s="1"/>
    </row>
    <row r="10" spans="1:9" x14ac:dyDescent="0.25">
      <c r="A10" s="1" t="s">
        <v>172</v>
      </c>
      <c r="B10" t="s">
        <v>119</v>
      </c>
      <c r="C10">
        <v>5950</v>
      </c>
      <c r="D10">
        <v>60</v>
      </c>
      <c r="E10">
        <v>600000</v>
      </c>
      <c r="F10">
        <v>10000</v>
      </c>
      <c r="G10" s="13" t="s">
        <v>118</v>
      </c>
    </row>
    <row r="11" spans="1:9" x14ac:dyDescent="0.25">
      <c r="B11" t="s">
        <v>120</v>
      </c>
      <c r="C11">
        <v>7004</v>
      </c>
      <c r="D11">
        <v>211</v>
      </c>
      <c r="E11">
        <v>2110000</v>
      </c>
      <c r="F11">
        <v>10000</v>
      </c>
      <c r="G11" s="13" t="s">
        <v>118</v>
      </c>
    </row>
    <row r="12" spans="1:9" x14ac:dyDescent="0.25">
      <c r="B12" t="s">
        <v>121</v>
      </c>
      <c r="C12">
        <v>7009</v>
      </c>
      <c r="D12">
        <v>120</v>
      </c>
      <c r="E12">
        <v>1200000</v>
      </c>
      <c r="F12">
        <v>10000</v>
      </c>
      <c r="G12" s="13" t="s">
        <v>118</v>
      </c>
    </row>
    <row r="13" spans="1:9" x14ac:dyDescent="0.25">
      <c r="A13" s="1" t="s">
        <v>174</v>
      </c>
      <c r="D13">
        <f>SUM(D10:D12)</f>
        <v>391</v>
      </c>
      <c r="E13">
        <f>SUM(E10:E12)</f>
        <v>3910000</v>
      </c>
    </row>
    <row r="17" spans="1:6" x14ac:dyDescent="0.25">
      <c r="A17" s="15" t="s">
        <v>175</v>
      </c>
      <c r="B17" s="15"/>
      <c r="C17" s="15"/>
      <c r="D17" s="15"/>
      <c r="E17" s="15"/>
      <c r="F17" s="15"/>
    </row>
    <row r="18" spans="1:6" x14ac:dyDescent="0.25">
      <c r="A18" s="10"/>
      <c r="B18" s="11"/>
      <c r="C18" s="11"/>
      <c r="D18" s="11"/>
      <c r="E18" s="11"/>
      <c r="F18" s="12"/>
    </row>
    <row r="19" spans="1:6" x14ac:dyDescent="0.25">
      <c r="A19" s="10"/>
      <c r="B19" s="11"/>
      <c r="C19" s="11"/>
      <c r="D19" s="11"/>
      <c r="E19" s="11"/>
      <c r="F19" s="12"/>
    </row>
  </sheetData>
  <mergeCells count="2">
    <mergeCell ref="A17:F17"/>
    <mergeCell ref="A18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2013-09-10T11:55:34Z</dcterms:created>
  <dcterms:modified xsi:type="dcterms:W3CDTF">2013-09-10T11:55:39Z</dcterms:modified>
</cp:coreProperties>
</file>