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2'!$A$4:$H$15</definedName>
  </definedNames>
  <calcPr calcId="145621"/>
</workbook>
</file>

<file path=xl/calcChain.xml><?xml version="1.0" encoding="utf-8"?>
<calcChain xmlns="http://schemas.openxmlformats.org/spreadsheetml/2006/main">
  <c r="O47" i="1" l="1"/>
  <c r="O45" i="1"/>
  <c r="O29" i="1"/>
  <c r="O27" i="1"/>
  <c r="O25" i="1"/>
  <c r="O23" i="1"/>
  <c r="O21" i="1"/>
  <c r="O17" i="1"/>
  <c r="O11" i="1"/>
  <c r="E16" i="3"/>
  <c r="D16" i="3"/>
  <c r="E11" i="3"/>
  <c r="D11" i="3"/>
  <c r="O30" i="1" l="1"/>
  <c r="O48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1"/>
  </connection>
</connections>
</file>

<file path=xl/sharedStrings.xml><?xml version="1.0" encoding="utf-8"?>
<sst xmlns="http://schemas.openxmlformats.org/spreadsheetml/2006/main" count="247" uniqueCount="197">
  <si>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</si>
  <si>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</si>
  <si>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</si>
  <si>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</si>
  <si>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</si>
  <si>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</si>
  <si>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</si>
  <si>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</si>
  <si>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</si>
  <si>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Havering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</si>
  <si>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</si>
  <si>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</si>
  <si>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</si>
  <si>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</si>
  <si>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</si>
  <si>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</si>
  <si>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</si>
  <si>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</si>
  <si>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</si>
  <si>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</si>
  <si>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</si>
  <si>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</si>
  <si>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</si>
  <si>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</si>
  <si>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</si>
  <si>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</si>
  <si>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</si>
  <si>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</si>
  <si>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</si>
  <si>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</si>
  <si>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</si>
  <si>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</si>
  <si>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</si>
  <si>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</si>
  <si>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</si>
  <si>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</si>
  <si>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</si>
  <si>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</si>
  <si>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</si>
  <si>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</si>
  <si>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</si>
  <si>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</si>
  <si>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</si>
  <si>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</si>
  <si>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</si>
  <si>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</si>
  <si>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</si>
  <si>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</si>
  <si>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</si>
  <si>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</si>
  <si>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</si>
  <si>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</si>
  <si>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</si>
  <si>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</si>
  <si>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</si>
  <si>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</si>
  <si>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</si>
  <si>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</si>
  <si>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</si>
  <si>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</si>
  <si>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</si>
  <si>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</si>
  <si>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</si>
  <si>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</si>
  <si>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</si>
  <si>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</si>
  <si>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</si>
  <si>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</si>
  <si>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</si>
  <si>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</si>
  <si>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</si>
  <si>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</si>
  <si>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</si>
  <si>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</si>
  <si>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</si>
  <si>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</si>
  <si>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</si>
  <si>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</si>
  <si>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</si>
  <si>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</si>
  <si>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</si>
  <si>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</si>
  <si>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</si>
  <si>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</si>
  <si>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</si>
  <si>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</si>
  <si>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</si>
  <si>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</si>
  <si>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</si>
  <si>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</si>
  <si>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</si>
  <si>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</si>
  <si>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</si>
  <si>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</si>
  <si>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</si>
  <si>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</si>
  <si>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</si>
  <si>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</si>
  <si>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</si>
  <si>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</si>
  <si>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</si>
  <si>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</si>
  <si>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</si>
  <si>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</si>
  <si>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</si>
  <si>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</si>
  <si>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</si>
  <si>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</si>
  <si>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</si>
  <si>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</si>
  <si>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</si>
  <si>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</si>
  <si>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</si>
  <si>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</si>
  <si>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</si>
  <si>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</si>
  <si>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</si>
  <si>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Birnam Wood Pupil Referral Unit</t>
  </si>
  <si>
    <t>Closed</t>
  </si>
  <si>
    <t>2013-04-08</t>
  </si>
  <si>
    <t>Oglethorpe Unit</t>
  </si>
  <si>
    <t>The Tuition Centre</t>
  </si>
  <si>
    <t>Havering Pupil Referral Service</t>
  </si>
  <si>
    <t/>
  </si>
  <si>
    <t>Corbets Tey School</t>
  </si>
  <si>
    <t>Dycorts School</t>
  </si>
  <si>
    <t>Ravensbourne School</t>
  </si>
  <si>
    <t>UnitType</t>
  </si>
  <si>
    <t>1. EYSFF (three and four year olds) Base Rate(s) per hour, per provider type</t>
  </si>
  <si>
    <t>Base Rate - Maintained School Settings</t>
  </si>
  <si>
    <t>PerHour</t>
  </si>
  <si>
    <t>Base Rate - Private &amp; Voluntary Settings</t>
  </si>
  <si>
    <t>Base Rate - Independent Settings</t>
  </si>
  <si>
    <t>2a. Supplements: Deprivation</t>
  </si>
  <si>
    <t>Deprivation (IDACI Band 2)</t>
  </si>
  <si>
    <t>Deprivation (IDACI Band 3)</t>
  </si>
  <si>
    <t>Deprivation (IDACI Band 4)</t>
  </si>
  <si>
    <t>Deprivation (IDACI Band 5)</t>
  </si>
  <si>
    <t>Deprivation (IDACI Band 6)</t>
  </si>
  <si>
    <t>2b. Supplements: Quality</t>
  </si>
  <si>
    <t>Green Quality Rating</t>
  </si>
  <si>
    <t>Amber Quality Rating</t>
  </si>
  <si>
    <t>Red Quality Rating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</si>
  <si>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</si>
  <si>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</si>
  <si>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</si>
  <si>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</si>
  <si>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</si>
  <si>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</si>
  <si>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</si>
  <si>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</si>
  <si>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</si>
  <si>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</si>
  <si>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</si>
  <si>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</si>
  <si>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 xml:space="preserve">Provision from unallocated grant for early education places for 2-year-olds from lower income households (£2,119,823), Contingency for unfunded in-year growth (£16,628), and Central Expenditure to support 2 to 4 year old provision (£270,537)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</si>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</sst>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184</v>
      </c>
      <c r="F5" s="31"/>
      <c r="G5" s="237"/>
      <c r="H5" s="32"/>
      <c r="I5" s="18" t="s">
        <v>188</v>
      </c>
      <c r="J5" s="31"/>
      <c r="K5" s="32"/>
      <c r="L5" s="18" t="s">
        <v>189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192</v>
      </c>
      <c r="C6" s="33" t="s">
        <v>0</v>
      </c>
      <c r="D6" s="23" t="s">
        <v>185</v>
      </c>
      <c r="E6" s="23" t="s">
        <v>186</v>
      </c>
      <c r="F6" s="23" t="s">
        <v>187</v>
      </c>
      <c r="G6" s="146" t="s">
        <v>127</v>
      </c>
      <c r="H6" s="23" t="s">
        <v>185</v>
      </c>
      <c r="I6" s="23" t="s">
        <v>186</v>
      </c>
      <c r="J6" s="162" t="s">
        <v>187</v>
      </c>
      <c r="K6" s="23" t="s">
        <v>185</v>
      </c>
      <c r="L6" s="23" t="s">
        <v>186</v>
      </c>
      <c r="M6" s="23" t="s">
        <v>187</v>
      </c>
      <c r="N6" s="190" t="s">
        <v>190</v>
      </c>
      <c r="O6" s="207" t="s">
        <v>191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/>
      <c r="E8" s="77"/>
      <c r="F8" s="78">
        <v>4.03</v>
      </c>
      <c r="G8" s="148" t="s">
        <v>130</v>
      </c>
      <c r="H8" s="113"/>
      <c r="I8" s="113"/>
      <c r="J8" s="164">
        <v>499415</v>
      </c>
      <c r="K8" s="78"/>
      <c r="L8" s="78"/>
      <c r="M8" s="78">
        <v>2012642.45</v>
      </c>
      <c r="N8" s="192">
        <v>2012642.45</v>
      </c>
      <c r="O8" s="209"/>
      <c r="P8" s="237"/>
    </row>
    <row r="9" spans="1:42" x14ac:dyDescent="0.25">
      <c r="A9" s="233"/>
      <c r="B9" s="39"/>
      <c r="C9" s="38" t="s">
        <v>131</v>
      </c>
      <c r="D9" s="77">
        <v>3.49</v>
      </c>
      <c r="E9" s="77"/>
      <c r="F9" s="78"/>
      <c r="G9" s="148" t="s">
        <v>130</v>
      </c>
      <c r="H9" s="113">
        <v>1348475</v>
      </c>
      <c r="I9" s="113"/>
      <c r="J9" s="164"/>
      <c r="K9" s="78">
        <v>4706177.75</v>
      </c>
      <c r="L9" s="78"/>
      <c r="M9" s="78"/>
      <c r="N9" s="192">
        <v>4706177.75</v>
      </c>
      <c r="O9" s="209"/>
      <c r="P9" s="237"/>
    </row>
    <row r="10" spans="1:42" x14ac:dyDescent="0.25">
      <c r="A10" s="233"/>
      <c r="B10" s="39"/>
      <c r="C10" s="38" t="s">
        <v>132</v>
      </c>
      <c r="D10" s="77">
        <v>4.03</v>
      </c>
      <c r="E10" s="77"/>
      <c r="F10" s="78"/>
      <c r="G10" s="148" t="s">
        <v>130</v>
      </c>
      <c r="H10" s="113">
        <v>80057</v>
      </c>
      <c r="I10" s="113"/>
      <c r="J10" s="164"/>
      <c r="K10" s="78">
        <v>322629.71000000002</v>
      </c>
      <c r="L10" s="78"/>
      <c r="M10" s="78"/>
      <c r="N10" s="192">
        <v>322629.71000000002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SUM(N8:N11)/10394118</f>
        <v>0.67744563896619225</v>
      </c>
      <c r="P11" s="237"/>
    </row>
    <row r="12" spans="1:42" x14ac:dyDescent="0.25">
      <c r="A12" s="233"/>
      <c r="B12" s="42" t="s">
        <v>133</v>
      </c>
      <c r="C12" s="42" t="s">
        <v>134</v>
      </c>
      <c r="D12" s="81">
        <v>0.37</v>
      </c>
      <c r="E12" s="81"/>
      <c r="F12" s="82">
        <v>0.37</v>
      </c>
      <c r="G12" s="150" t="s">
        <v>130</v>
      </c>
      <c r="H12" s="115">
        <v>128820</v>
      </c>
      <c r="I12" s="115"/>
      <c r="J12" s="166">
        <v>87970</v>
      </c>
      <c r="K12" s="82">
        <v>47663.4</v>
      </c>
      <c r="L12" s="82"/>
      <c r="M12" s="82">
        <v>32548.9</v>
      </c>
      <c r="N12" s="194">
        <v>80212.3</v>
      </c>
      <c r="O12" s="211"/>
      <c r="P12" s="237"/>
    </row>
    <row r="13" spans="1:42" x14ac:dyDescent="0.25">
      <c r="A13" s="233"/>
      <c r="B13" s="39"/>
      <c r="C13" s="42" t="s">
        <v>135</v>
      </c>
      <c r="D13" s="81">
        <v>0.56999999999999995</v>
      </c>
      <c r="E13" s="81"/>
      <c r="F13" s="82">
        <v>0.56999999999999995</v>
      </c>
      <c r="G13" s="150" t="s">
        <v>130</v>
      </c>
      <c r="H13" s="115">
        <v>148770</v>
      </c>
      <c r="I13" s="115"/>
      <c r="J13" s="166">
        <v>98325</v>
      </c>
      <c r="K13" s="82">
        <v>84798.9</v>
      </c>
      <c r="L13" s="82"/>
      <c r="M13" s="82">
        <v>56045.25</v>
      </c>
      <c r="N13" s="194">
        <v>140844.15</v>
      </c>
      <c r="O13" s="211"/>
      <c r="P13" s="237"/>
    </row>
    <row r="14" spans="1:42" x14ac:dyDescent="0.25">
      <c r="A14" s="233"/>
      <c r="B14" s="39"/>
      <c r="C14" s="42" t="s">
        <v>136</v>
      </c>
      <c r="D14" s="81">
        <v>0.97</v>
      </c>
      <c r="E14" s="81"/>
      <c r="F14" s="82">
        <v>0.97</v>
      </c>
      <c r="G14" s="150" t="s">
        <v>130</v>
      </c>
      <c r="H14" s="115">
        <v>95789.7</v>
      </c>
      <c r="I14" s="115"/>
      <c r="J14" s="166">
        <v>110485</v>
      </c>
      <c r="K14" s="82">
        <v>92916.01</v>
      </c>
      <c r="L14" s="82"/>
      <c r="M14" s="82">
        <v>107170.45</v>
      </c>
      <c r="N14" s="194">
        <v>200086.46</v>
      </c>
      <c r="O14" s="211"/>
      <c r="P14" s="237"/>
    </row>
    <row r="15" spans="1:42" x14ac:dyDescent="0.25">
      <c r="A15" s="233"/>
      <c r="B15" s="39"/>
      <c r="C15" s="42" t="s">
        <v>137</v>
      </c>
      <c r="D15" s="81">
        <v>1.35</v>
      </c>
      <c r="E15" s="81"/>
      <c r="F15" s="82">
        <v>1.35</v>
      </c>
      <c r="G15" s="150" t="s">
        <v>130</v>
      </c>
      <c r="H15" s="115">
        <v>10260</v>
      </c>
      <c r="I15" s="115"/>
      <c r="J15" s="166">
        <v>2090</v>
      </c>
      <c r="K15" s="82">
        <v>13851</v>
      </c>
      <c r="L15" s="82"/>
      <c r="M15" s="82">
        <v>2821.5</v>
      </c>
      <c r="N15" s="194">
        <v>16672.5</v>
      </c>
      <c r="O15" s="211"/>
      <c r="P15" s="237"/>
    </row>
    <row r="16" spans="1:42" x14ac:dyDescent="0.25">
      <c r="A16" s="233"/>
      <c r="B16" s="39"/>
      <c r="C16" s="42" t="s">
        <v>138</v>
      </c>
      <c r="D16" s="81">
        <v>1.75</v>
      </c>
      <c r="E16" s="81"/>
      <c r="F16" s="82">
        <v>1.75</v>
      </c>
      <c r="G16" s="150" t="s">
        <v>130</v>
      </c>
      <c r="H16" s="115">
        <v>2850</v>
      </c>
      <c r="I16" s="115"/>
      <c r="J16" s="166">
        <v>570</v>
      </c>
      <c r="K16" s="82">
        <v>4987.5</v>
      </c>
      <c r="L16" s="82"/>
      <c r="M16" s="82">
        <v>997.5</v>
      </c>
      <c r="N16" s="194">
        <v>5985</v>
      </c>
      <c r="O16" s="211"/>
      <c r="P16" s="237"/>
    </row>
    <row r="17" spans="1:16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SUM(N12:N17)/10394118</f>
        <v>4.2697264933878952E-2</v>
      </c>
      <c r="P17" s="237"/>
    </row>
    <row r="18" spans="1:16" x14ac:dyDescent="0.25">
      <c r="A18" s="233"/>
      <c r="B18" s="43" t="s">
        <v>139</v>
      </c>
      <c r="C18" s="43" t="s">
        <v>140</v>
      </c>
      <c r="D18" s="83">
        <v>0.33</v>
      </c>
      <c r="E18" s="83"/>
      <c r="F18" s="84">
        <v>0.33</v>
      </c>
      <c r="G18" s="151" t="s">
        <v>130</v>
      </c>
      <c r="H18" s="116">
        <v>1054314</v>
      </c>
      <c r="I18" s="116"/>
      <c r="J18" s="167">
        <v>162450</v>
      </c>
      <c r="K18" s="84">
        <v>347923.62</v>
      </c>
      <c r="L18" s="84"/>
      <c r="M18" s="84">
        <v>53608.5</v>
      </c>
      <c r="N18" s="195">
        <v>401532.12</v>
      </c>
      <c r="O18" s="212"/>
      <c r="P18" s="237"/>
    </row>
    <row r="19" spans="1:16" x14ac:dyDescent="0.25">
      <c r="A19" s="233"/>
      <c r="B19" s="39"/>
      <c r="C19" s="43" t="s">
        <v>141</v>
      </c>
      <c r="D19" s="83">
        <v>0.17</v>
      </c>
      <c r="E19" s="83"/>
      <c r="F19" s="84">
        <v>0.17</v>
      </c>
      <c r="G19" s="151" t="s">
        <v>130</v>
      </c>
      <c r="H19" s="116">
        <v>364777</v>
      </c>
      <c r="I19" s="116"/>
      <c r="J19" s="167">
        <v>199595</v>
      </c>
      <c r="K19" s="84">
        <v>62012.09</v>
      </c>
      <c r="L19" s="84"/>
      <c r="M19" s="84">
        <v>33931.15</v>
      </c>
      <c r="N19" s="195">
        <v>95943.24</v>
      </c>
      <c r="O19" s="212"/>
      <c r="P19" s="237"/>
    </row>
    <row r="20" spans="1:16" x14ac:dyDescent="0.25">
      <c r="A20" s="233"/>
      <c r="B20" s="39"/>
      <c r="C20" s="43" t="s">
        <v>142</v>
      </c>
      <c r="D20" s="83">
        <v>0.03</v>
      </c>
      <c r="E20" s="83"/>
      <c r="F20" s="84">
        <v>0.03</v>
      </c>
      <c r="G20" s="151" t="s">
        <v>130</v>
      </c>
      <c r="H20" s="116">
        <v>9441</v>
      </c>
      <c r="I20" s="116"/>
      <c r="J20" s="167">
        <v>137370</v>
      </c>
      <c r="K20" s="84">
        <v>283.23</v>
      </c>
      <c r="L20" s="84"/>
      <c r="M20" s="84">
        <v>4121.1000000000004</v>
      </c>
      <c r="N20" s="195">
        <v>4404.33</v>
      </c>
      <c r="O20" s="212"/>
      <c r="P20" s="237"/>
    </row>
    <row r="21" spans="1:16" x14ac:dyDescent="0.25">
      <c r="A21" s="233"/>
      <c r="B21" s="39"/>
      <c r="C21" s="43"/>
      <c r="D21" s="83"/>
      <c r="E21" s="83"/>
      <c r="F21" s="84"/>
      <c r="G21" s="151"/>
      <c r="H21" s="116"/>
      <c r="I21" s="116"/>
      <c r="J21" s="167"/>
      <c r="K21" s="84"/>
      <c r="L21" s="84"/>
      <c r="M21" s="84"/>
      <c r="N21" s="195"/>
      <c r="O21" s="212">
        <f>SUM(N18:N21)/10394118</f>
        <v>4.8284971365535778E-2</v>
      </c>
      <c r="P21" s="237"/>
    </row>
    <row r="22" spans="1:16" x14ac:dyDescent="0.25">
      <c r="A22" s="233"/>
      <c r="B22" s="44" t="s">
        <v>143</v>
      </c>
      <c r="C22" s="44" t="s">
        <v>144</v>
      </c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/>
      <c r="P22" s="237"/>
    </row>
    <row r="23" spans="1:16" x14ac:dyDescent="0.25">
      <c r="A23" s="233"/>
      <c r="B23" s="39"/>
      <c r="C23" s="44"/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>
        <f>SUM(N22:N23)/10394118</f>
        <v>0</v>
      </c>
      <c r="P23" s="237"/>
    </row>
    <row r="24" spans="1:16" x14ac:dyDescent="0.25">
      <c r="A24" s="233"/>
      <c r="B24" s="45" t="s">
        <v>145</v>
      </c>
      <c r="C24" s="45" t="s">
        <v>144</v>
      </c>
      <c r="D24" s="87"/>
      <c r="E24" s="87"/>
      <c r="F24" s="88"/>
      <c r="G24" s="153"/>
      <c r="H24" s="118"/>
      <c r="I24" s="118"/>
      <c r="J24" s="169"/>
      <c r="K24" s="88"/>
      <c r="L24" s="88"/>
      <c r="M24" s="88"/>
      <c r="N24" s="197"/>
      <c r="O24" s="214"/>
      <c r="P24" s="237"/>
    </row>
    <row r="25" spans="1:16" x14ac:dyDescent="0.25">
      <c r="A25" s="233"/>
      <c r="B25" s="40"/>
      <c r="C25" s="46"/>
      <c r="D25" s="89"/>
      <c r="E25" s="89"/>
      <c r="F25" s="90"/>
      <c r="G25" s="154"/>
      <c r="H25" s="119"/>
      <c r="I25" s="119"/>
      <c r="J25" s="170"/>
      <c r="K25" s="90"/>
      <c r="L25" s="90"/>
      <c r="M25" s="90"/>
      <c r="N25" s="198"/>
      <c r="O25" s="215">
        <f>SUM(N24:N25)/10394118</f>
        <v>0</v>
      </c>
      <c r="P25" s="237"/>
    </row>
    <row r="26" spans="1:16" x14ac:dyDescent="0.25">
      <c r="A26" s="233"/>
      <c r="B26" s="47" t="s">
        <v>146</v>
      </c>
      <c r="C26" s="47" t="s">
        <v>144</v>
      </c>
      <c r="D26" s="91"/>
      <c r="E26" s="91"/>
      <c r="F26" s="92"/>
      <c r="G26" s="155"/>
      <c r="H26" s="120"/>
      <c r="I26" s="120"/>
      <c r="J26" s="171"/>
      <c r="K26" s="92"/>
      <c r="L26" s="92"/>
      <c r="M26" s="92"/>
      <c r="N26" s="199"/>
      <c r="O26" s="216"/>
      <c r="P26" s="237"/>
    </row>
    <row r="27" spans="1:16" x14ac:dyDescent="0.25">
      <c r="A27" s="233"/>
      <c r="B27" s="40"/>
      <c r="C27" s="48"/>
      <c r="D27" s="93"/>
      <c r="E27" s="93"/>
      <c r="F27" s="94"/>
      <c r="G27" s="156"/>
      <c r="H27" s="121"/>
      <c r="I27" s="121"/>
      <c r="J27" s="172"/>
      <c r="K27" s="94"/>
      <c r="L27" s="94"/>
      <c r="M27" s="94"/>
      <c r="N27" s="200"/>
      <c r="O27" s="217">
        <f>SUM(N26:N27)/10394118</f>
        <v>0</v>
      </c>
      <c r="P27" s="237"/>
    </row>
    <row r="28" spans="1:16" x14ac:dyDescent="0.25">
      <c r="A28" s="233"/>
      <c r="B28" s="49" t="s">
        <v>147</v>
      </c>
      <c r="C28" s="49" t="s">
        <v>144</v>
      </c>
      <c r="D28" s="95"/>
      <c r="E28" s="95"/>
      <c r="F28" s="96"/>
      <c r="G28" s="157"/>
      <c r="H28" s="122"/>
      <c r="I28" s="122"/>
      <c r="J28" s="173"/>
      <c r="K28" s="110"/>
      <c r="L28" s="96"/>
      <c r="M28" s="96"/>
      <c r="N28" s="201"/>
      <c r="O28" s="218"/>
      <c r="P28" s="237"/>
    </row>
    <row r="29" spans="1:16" x14ac:dyDescent="0.25">
      <c r="A29" s="233"/>
      <c r="B29" s="40"/>
      <c r="C29" s="50"/>
      <c r="D29" s="97"/>
      <c r="E29" s="97"/>
      <c r="F29" s="98"/>
      <c r="G29" s="158"/>
      <c r="H29" s="123"/>
      <c r="I29" s="123"/>
      <c r="J29" s="174"/>
      <c r="K29" s="111"/>
      <c r="L29" s="98"/>
      <c r="M29" s="98"/>
      <c r="N29" s="202"/>
      <c r="O29" s="219">
        <f>SUM(N28:N29)/10394118</f>
        <v>0</v>
      </c>
      <c r="P29" s="237"/>
    </row>
    <row r="30" spans="1:16" x14ac:dyDescent="0.25">
      <c r="A30" s="233"/>
      <c r="B30" s="51" t="s">
        <v>148</v>
      </c>
      <c r="C30" s="51"/>
      <c r="D30" s="99"/>
      <c r="E30" s="99"/>
      <c r="F30" s="100"/>
      <c r="G30" s="159"/>
      <c r="H30" s="124"/>
      <c r="I30" s="124"/>
      <c r="J30" s="175"/>
      <c r="K30" s="100">
        <v>5683243.21</v>
      </c>
      <c r="L30" s="100"/>
      <c r="M30" s="100">
        <v>2303886.7999999998</v>
      </c>
      <c r="N30" s="203">
        <v>7987130.0099999998</v>
      </c>
      <c r="O30" s="220">
        <f>SUM(O8:O29)</f>
        <v>0.76842787526560696</v>
      </c>
      <c r="P30" s="237"/>
    </row>
    <row r="31" spans="1:16" x14ac:dyDescent="0.25">
      <c r="A31" s="20"/>
      <c r="B31" s="52"/>
      <c r="C31" s="52"/>
      <c r="D31" s="132"/>
      <c r="E31" s="132"/>
      <c r="F31" s="133"/>
      <c r="G31" s="160"/>
      <c r="H31" s="134"/>
      <c r="I31" s="134"/>
      <c r="J31" s="176"/>
      <c r="K31" s="132"/>
      <c r="L31" s="132"/>
      <c r="M31" s="132"/>
      <c r="N31" s="204"/>
      <c r="O31" s="231"/>
      <c r="P31" s="237"/>
    </row>
    <row r="32" spans="1:16" ht="31.2" x14ac:dyDescent="0.25">
      <c r="A32" s="20"/>
      <c r="B32" s="243"/>
      <c r="C32" s="243"/>
      <c r="D32" s="135"/>
      <c r="E32" s="136" t="s">
        <v>184</v>
      </c>
      <c r="F32" s="137"/>
      <c r="G32" s="244"/>
      <c r="H32" s="138"/>
      <c r="I32" s="138" t="s">
        <v>188</v>
      </c>
      <c r="J32" s="177"/>
      <c r="K32" s="137"/>
      <c r="L32" s="137" t="s">
        <v>189</v>
      </c>
      <c r="M32" s="137"/>
      <c r="N32" s="245"/>
      <c r="O32" s="246"/>
      <c r="P32" s="237"/>
    </row>
    <row r="33" spans="1:20" s="6" customFormat="1" ht="36" x14ac:dyDescent="0.25">
      <c r="A33" s="234"/>
      <c r="B33" s="21" t="s">
        <v>192</v>
      </c>
      <c r="C33" s="22" t="s">
        <v>0</v>
      </c>
      <c r="D33" s="101" t="s">
        <v>185</v>
      </c>
      <c r="E33" s="101" t="s">
        <v>186</v>
      </c>
      <c r="F33" s="101" t="s">
        <v>187</v>
      </c>
      <c r="G33" s="147"/>
      <c r="H33" s="125" t="s">
        <v>185</v>
      </c>
      <c r="I33" s="125" t="s">
        <v>186</v>
      </c>
      <c r="J33" s="178" t="s">
        <v>187</v>
      </c>
      <c r="K33" s="101" t="s">
        <v>185</v>
      </c>
      <c r="L33" s="101" t="s">
        <v>186</v>
      </c>
      <c r="M33" s="101" t="s">
        <v>187</v>
      </c>
      <c r="N33" s="205" t="s">
        <v>190</v>
      </c>
      <c r="O33" s="207" t="s">
        <v>191</v>
      </c>
      <c r="P33" s="239"/>
      <c r="Q33" s="7"/>
      <c r="R33" s="7"/>
      <c r="S33" s="7"/>
      <c r="T33" s="7"/>
    </row>
    <row r="34" spans="1:20" ht="20.399999999999999" x14ac:dyDescent="0.25">
      <c r="A34" s="233"/>
      <c r="B34" s="53" t="s">
        <v>149</v>
      </c>
      <c r="C34" s="53" t="s">
        <v>144</v>
      </c>
      <c r="D34" s="102"/>
      <c r="E34" s="102"/>
      <c r="F34" s="103"/>
      <c r="G34" s="161"/>
      <c r="H34" s="126"/>
      <c r="I34" s="126"/>
      <c r="J34" s="179"/>
      <c r="K34" s="103"/>
      <c r="L34" s="103"/>
      <c r="M34" s="103"/>
      <c r="N34" s="206"/>
      <c r="O34" s="221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2"/>
      <c r="P35" s="237"/>
    </row>
    <row r="36" spans="1:20" x14ac:dyDescent="0.25">
      <c r="A36" s="233"/>
      <c r="B36" s="43" t="s">
        <v>150</v>
      </c>
      <c r="C36" s="43" t="s">
        <v>144</v>
      </c>
      <c r="D36" s="83"/>
      <c r="E36" s="83"/>
      <c r="F36" s="84"/>
      <c r="G36" s="151"/>
      <c r="H36" s="116"/>
      <c r="I36" s="116"/>
      <c r="J36" s="167"/>
      <c r="K36" s="84"/>
      <c r="L36" s="84"/>
      <c r="M36" s="84"/>
      <c r="N36" s="195"/>
      <c r="O36" s="223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x14ac:dyDescent="0.25">
      <c r="A38" s="233"/>
      <c r="B38" s="47" t="s">
        <v>151</v>
      </c>
      <c r="C38" s="47" t="s">
        <v>144</v>
      </c>
      <c r="D38" s="91"/>
      <c r="E38" s="91"/>
      <c r="F38" s="92"/>
      <c r="G38" s="155"/>
      <c r="H38" s="120"/>
      <c r="I38" s="120"/>
      <c r="J38" s="171"/>
      <c r="K38" s="92"/>
      <c r="L38" s="92"/>
      <c r="M38" s="92"/>
      <c r="N38" s="199"/>
      <c r="O38" s="223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2"/>
      <c r="P39" s="237"/>
    </row>
    <row r="40" spans="1:20" x14ac:dyDescent="0.25">
      <c r="A40" s="233"/>
      <c r="B40" s="54" t="s">
        <v>152</v>
      </c>
      <c r="C40" s="54"/>
      <c r="D40" s="104"/>
      <c r="E40" s="104"/>
      <c r="F40" s="104"/>
      <c r="G40" s="55"/>
      <c r="H40" s="124"/>
      <c r="I40" s="124"/>
      <c r="J40" s="124"/>
      <c r="K40" s="182"/>
      <c r="L40" s="100"/>
      <c r="M40" s="100"/>
      <c r="N40" s="100"/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193</v>
      </c>
      <c r="C43" s="60"/>
      <c r="D43" s="105"/>
      <c r="E43" s="105" t="s">
        <v>194</v>
      </c>
      <c r="F43" s="106"/>
      <c r="G43" s="61"/>
      <c r="H43" s="127"/>
      <c r="I43" s="127"/>
      <c r="J43" s="127"/>
      <c r="K43" s="185"/>
      <c r="L43" s="106" t="s">
        <v>195</v>
      </c>
      <c r="M43" s="106"/>
      <c r="N43" s="106"/>
      <c r="O43" s="226" t="s">
        <v>191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153</v>
      </c>
      <c r="C44" s="63" t="s">
        <v>144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/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SUM(N44:N45)/10394118</f>
        <v>0</v>
      </c>
      <c r="P45" s="237"/>
    </row>
    <row r="46" spans="1:20" ht="20.399999999999999" x14ac:dyDescent="0.25">
      <c r="A46" s="233"/>
      <c r="B46" s="66" t="s">
        <v>154</v>
      </c>
      <c r="C46" s="67" t="s">
        <v>155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2406988</v>
      </c>
      <c r="O46" s="228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SUM(N46:N47)/10394118</f>
        <v>0.23157212569647564</v>
      </c>
      <c r="P47" s="237"/>
    </row>
    <row r="48" spans="1:20" x14ac:dyDescent="0.25">
      <c r="A48" s="233"/>
      <c r="B48" s="54" t="s">
        <v>156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2406988</v>
      </c>
      <c r="O48" s="220">
        <f>SUM(O44:O47)</f>
        <v>0.23157212569647564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196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3">
    <mergeCell ref="B49:P49"/>
    <mergeCell ref="B51:O51"/>
    <mergeCell ref="C47:J47"/>
    <mergeCell ref="B48:J48"/>
    <mergeCell ref="B31:O31"/>
    <mergeCell ref="N32:O32"/>
    <mergeCell ref="B41:P41"/>
    <mergeCell ref="C2:E2"/>
    <mergeCell ref="B30:C30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157</v>
      </c>
    </row>
    <row r="2" spans="1:9" ht="15.6" x14ac:dyDescent="0.3">
      <c r="A2" s="3" t="s">
        <v>158</v>
      </c>
      <c r="E2" s="3" t="s">
        <v>159</v>
      </c>
    </row>
    <row r="4" spans="1:9" ht="15.6" x14ac:dyDescent="0.3">
      <c r="A4" s="4" t="s">
        <v>160</v>
      </c>
      <c r="B4" s="5" t="s">
        <v>9</v>
      </c>
      <c r="C4" s="5">
        <v>311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7987130</v>
      </c>
      <c r="C10">
        <v>75242830</v>
      </c>
      <c r="D10">
        <v>82432622</v>
      </c>
      <c r="E10">
        <v>3772474</v>
      </c>
      <c r="G10">
        <v>169435056</v>
      </c>
      <c r="I10">
        <v>169435056</v>
      </c>
    </row>
    <row r="12" spans="1:9" x14ac:dyDescent="0.25">
      <c r="A12" s="1" t="s">
        <v>162</v>
      </c>
    </row>
    <row r="14" spans="1:9" x14ac:dyDescent="0.25">
      <c r="A14" t="s">
        <v>11</v>
      </c>
      <c r="C14">
        <v>116654</v>
      </c>
      <c r="D14">
        <v>93001</v>
      </c>
      <c r="G14">
        <v>209655</v>
      </c>
      <c r="H14">
        <v>0</v>
      </c>
      <c r="I14">
        <v>209655</v>
      </c>
    </row>
    <row r="15" spans="1:9" x14ac:dyDescent="0.25">
      <c r="A15" t="s">
        <v>12</v>
      </c>
      <c r="C15">
        <v>205983</v>
      </c>
      <c r="D15">
        <v>0</v>
      </c>
      <c r="G15">
        <v>205983</v>
      </c>
      <c r="H15">
        <v>0</v>
      </c>
      <c r="I15">
        <v>205983</v>
      </c>
    </row>
    <row r="16" spans="1:9" x14ac:dyDescent="0.25">
      <c r="A16" t="s">
        <v>13</v>
      </c>
      <c r="C16">
        <v>228842</v>
      </c>
      <c r="D16">
        <v>0</v>
      </c>
      <c r="G16">
        <v>228842</v>
      </c>
      <c r="H16">
        <v>0</v>
      </c>
      <c r="I16">
        <v>228842</v>
      </c>
    </row>
    <row r="17" spans="1:9" x14ac:dyDescent="0.25">
      <c r="A17" t="s">
        <v>14</v>
      </c>
      <c r="C17">
        <v>17915</v>
      </c>
      <c r="D17">
        <v>5045</v>
      </c>
      <c r="G17">
        <v>22960</v>
      </c>
      <c r="H17">
        <v>0</v>
      </c>
      <c r="I17">
        <v>22960</v>
      </c>
    </row>
    <row r="18" spans="1:9" x14ac:dyDescent="0.25">
      <c r="A18" t="s">
        <v>15</v>
      </c>
      <c r="C18">
        <v>525671</v>
      </c>
      <c r="D18">
        <v>59926</v>
      </c>
      <c r="G18">
        <v>585597</v>
      </c>
      <c r="H18">
        <v>0</v>
      </c>
      <c r="I18">
        <v>585597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36895</v>
      </c>
      <c r="D20">
        <v>7969</v>
      </c>
      <c r="G20">
        <v>44864</v>
      </c>
      <c r="H20">
        <v>0</v>
      </c>
      <c r="I20">
        <v>44864</v>
      </c>
    </row>
    <row r="21" spans="1:9" x14ac:dyDescent="0.25">
      <c r="A21" t="s">
        <v>18</v>
      </c>
      <c r="C21">
        <v>330919</v>
      </c>
      <c r="D21">
        <v>112075</v>
      </c>
      <c r="G21">
        <v>442994</v>
      </c>
      <c r="H21">
        <v>0</v>
      </c>
      <c r="I21">
        <v>442994</v>
      </c>
    </row>
    <row r="23" spans="1:9" x14ac:dyDescent="0.25">
      <c r="A23" s="1" t="s">
        <v>163</v>
      </c>
    </row>
    <row r="25" spans="1:9" x14ac:dyDescent="0.25">
      <c r="A25" t="s">
        <v>19</v>
      </c>
      <c r="B25">
        <v>0</v>
      </c>
      <c r="C25">
        <v>2139977</v>
      </c>
      <c r="D25">
        <v>527012</v>
      </c>
      <c r="E25">
        <v>4991143</v>
      </c>
      <c r="F25">
        <v>150000</v>
      </c>
      <c r="G25">
        <v>7808132</v>
      </c>
      <c r="H25">
        <v>0</v>
      </c>
      <c r="I25">
        <v>7808132</v>
      </c>
    </row>
    <row r="26" spans="1:9" x14ac:dyDescent="0.25">
      <c r="A26" t="s">
        <v>20</v>
      </c>
      <c r="B26">
        <v>0</v>
      </c>
      <c r="C26">
        <v>8254</v>
      </c>
      <c r="D26">
        <v>946938</v>
      </c>
      <c r="E26">
        <v>0</v>
      </c>
      <c r="F26">
        <v>635409</v>
      </c>
      <c r="G26">
        <v>1590601</v>
      </c>
      <c r="H26">
        <v>0</v>
      </c>
      <c r="I26">
        <v>1590601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1479829</v>
      </c>
      <c r="F27">
        <v>887850</v>
      </c>
      <c r="G27">
        <v>2367679</v>
      </c>
      <c r="H27">
        <v>0</v>
      </c>
      <c r="I27">
        <v>2367679</v>
      </c>
    </row>
    <row r="28" spans="1:9" x14ac:dyDescent="0.25">
      <c r="A28" t="s">
        <v>22</v>
      </c>
      <c r="B28">
        <v>0</v>
      </c>
      <c r="C28">
        <v>3384</v>
      </c>
      <c r="D28">
        <v>276505</v>
      </c>
      <c r="E28">
        <v>0</v>
      </c>
      <c r="F28">
        <v>0</v>
      </c>
      <c r="G28">
        <v>279889</v>
      </c>
      <c r="H28">
        <v>0</v>
      </c>
      <c r="I28">
        <v>279889</v>
      </c>
    </row>
    <row r="29" spans="1:9" x14ac:dyDescent="0.25">
      <c r="A29" t="s">
        <v>23</v>
      </c>
      <c r="B29">
        <v>502730</v>
      </c>
      <c r="C29">
        <v>577872</v>
      </c>
      <c r="D29">
        <v>447952</v>
      </c>
      <c r="E29">
        <v>10296</v>
      </c>
      <c r="F29">
        <v>0</v>
      </c>
      <c r="G29">
        <v>1538850</v>
      </c>
      <c r="H29">
        <v>0</v>
      </c>
      <c r="I29">
        <v>1538850</v>
      </c>
    </row>
    <row r="30" spans="1:9" x14ac:dyDescent="0.25">
      <c r="A30" t="s">
        <v>24</v>
      </c>
      <c r="B30">
        <v>0</v>
      </c>
      <c r="C30">
        <v>0</v>
      </c>
      <c r="D30">
        <v>68750</v>
      </c>
      <c r="E30">
        <v>0</v>
      </c>
      <c r="F30">
        <v>0</v>
      </c>
      <c r="G30">
        <v>68750</v>
      </c>
      <c r="H30">
        <v>0</v>
      </c>
      <c r="I30">
        <v>68750</v>
      </c>
    </row>
    <row r="31" spans="1:9" x14ac:dyDescent="0.25">
      <c r="A31" t="s">
        <v>25</v>
      </c>
      <c r="E31">
        <v>75000</v>
      </c>
      <c r="G31">
        <v>75000</v>
      </c>
      <c r="H31">
        <v>0</v>
      </c>
      <c r="I31">
        <v>75000</v>
      </c>
    </row>
    <row r="32" spans="1:9" x14ac:dyDescent="0.25">
      <c r="A32" t="s">
        <v>26</v>
      </c>
      <c r="E32">
        <v>3881</v>
      </c>
      <c r="G32">
        <v>3881</v>
      </c>
      <c r="H32">
        <v>0</v>
      </c>
      <c r="I32">
        <v>3881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164</v>
      </c>
    </row>
    <row r="38" spans="1:9" x14ac:dyDescent="0.25">
      <c r="A38" t="s">
        <v>29</v>
      </c>
      <c r="B38">
        <v>2406988</v>
      </c>
      <c r="G38">
        <v>2406988</v>
      </c>
      <c r="H38">
        <v>0</v>
      </c>
      <c r="I38">
        <v>2406988</v>
      </c>
    </row>
    <row r="40" spans="1:9" x14ac:dyDescent="0.25">
      <c r="A40" s="1" t="s">
        <v>165</v>
      </c>
    </row>
    <row r="42" spans="1:9" x14ac:dyDescent="0.25">
      <c r="A42" t="s">
        <v>30</v>
      </c>
      <c r="B42">
        <v>0</v>
      </c>
      <c r="C42">
        <v>216000</v>
      </c>
      <c r="D42">
        <v>20000</v>
      </c>
      <c r="E42">
        <v>0</v>
      </c>
      <c r="G42">
        <v>236000</v>
      </c>
      <c r="H42">
        <v>0</v>
      </c>
      <c r="I42">
        <v>236000</v>
      </c>
    </row>
    <row r="43" spans="1:9" x14ac:dyDescent="0.25">
      <c r="A43" t="s">
        <v>31</v>
      </c>
      <c r="B43">
        <v>0</v>
      </c>
      <c r="C43">
        <v>270189</v>
      </c>
      <c r="D43">
        <v>179966</v>
      </c>
      <c r="E43">
        <v>4825</v>
      </c>
      <c r="G43">
        <v>454980</v>
      </c>
      <c r="H43">
        <v>0</v>
      </c>
      <c r="I43">
        <v>454980</v>
      </c>
    </row>
    <row r="44" spans="1:9" x14ac:dyDescent="0.25">
      <c r="A44" t="s">
        <v>32</v>
      </c>
      <c r="B44">
        <v>0</v>
      </c>
      <c r="C44">
        <v>24220</v>
      </c>
      <c r="D44">
        <v>18610</v>
      </c>
      <c r="E44">
        <v>420</v>
      </c>
      <c r="G44">
        <v>43250</v>
      </c>
      <c r="H44">
        <v>0</v>
      </c>
      <c r="I44">
        <v>43250</v>
      </c>
    </row>
    <row r="45" spans="1:9" x14ac:dyDescent="0.25">
      <c r="A45" t="s">
        <v>33</v>
      </c>
      <c r="B45">
        <v>0</v>
      </c>
      <c r="C45">
        <v>26275</v>
      </c>
      <c r="D45">
        <v>12676</v>
      </c>
      <c r="E45">
        <v>470</v>
      </c>
      <c r="G45">
        <v>39421</v>
      </c>
      <c r="H45">
        <v>0</v>
      </c>
      <c r="I45">
        <v>39421</v>
      </c>
    </row>
    <row r="46" spans="1:9" x14ac:dyDescent="0.25">
      <c r="A46" t="s">
        <v>34</v>
      </c>
      <c r="B46">
        <v>0</v>
      </c>
      <c r="C46">
        <v>112000</v>
      </c>
      <c r="D46">
        <v>86000</v>
      </c>
      <c r="E46">
        <v>2000</v>
      </c>
      <c r="G46">
        <v>200000</v>
      </c>
      <c r="H46">
        <v>0</v>
      </c>
      <c r="I46">
        <v>200000</v>
      </c>
    </row>
    <row r="47" spans="1:9" x14ac:dyDescent="0.25">
      <c r="A47" t="s">
        <v>35</v>
      </c>
      <c r="B47">
        <v>0</v>
      </c>
      <c r="C47">
        <v>0</v>
      </c>
      <c r="D47">
        <v>262490</v>
      </c>
      <c r="E47">
        <v>0</v>
      </c>
      <c r="G47">
        <v>262490</v>
      </c>
      <c r="H47">
        <v>175000</v>
      </c>
      <c r="I47">
        <v>87490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900000</v>
      </c>
      <c r="D51">
        <v>100000</v>
      </c>
      <c r="E51">
        <v>0</v>
      </c>
      <c r="G51">
        <v>1000000</v>
      </c>
      <c r="H51">
        <v>0</v>
      </c>
      <c r="I51">
        <v>1000000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34648</v>
      </c>
      <c r="D53">
        <v>27311</v>
      </c>
      <c r="E53">
        <v>470</v>
      </c>
      <c r="F53">
        <v>0</v>
      </c>
      <c r="G53">
        <v>62429</v>
      </c>
      <c r="H53">
        <v>0</v>
      </c>
      <c r="I53">
        <v>62429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10896848</v>
      </c>
      <c r="C55">
        <v>81018528</v>
      </c>
      <c r="D55">
        <v>85684848</v>
      </c>
      <c r="E55">
        <v>10340808</v>
      </c>
      <c r="F55">
        <v>1673259</v>
      </c>
      <c r="G55">
        <v>189614291</v>
      </c>
      <c r="H55">
        <v>175000</v>
      </c>
      <c r="I55">
        <v>189439291</v>
      </c>
    </row>
    <row r="57" spans="1:9" x14ac:dyDescent="0.25">
      <c r="A57" s="1" t="s">
        <v>166</v>
      </c>
    </row>
    <row r="59" spans="1:9" x14ac:dyDescent="0.25">
      <c r="A59" t="s">
        <v>44</v>
      </c>
      <c r="G59">
        <v>189252980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182419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189435399.00999999</v>
      </c>
    </row>
    <row r="64" spans="1:9" x14ac:dyDescent="0.25">
      <c r="A64" t="s">
        <v>49</v>
      </c>
      <c r="G64">
        <v>-63079693</v>
      </c>
    </row>
    <row r="66" spans="1:9" x14ac:dyDescent="0.25">
      <c r="A66" s="1" t="s">
        <v>167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218860</v>
      </c>
      <c r="H69">
        <v>0</v>
      </c>
      <c r="I69">
        <v>218860</v>
      </c>
    </row>
    <row r="70" spans="1:9" x14ac:dyDescent="0.25">
      <c r="A70" t="s">
        <v>52</v>
      </c>
      <c r="G70">
        <v>507751</v>
      </c>
      <c r="H70">
        <v>0</v>
      </c>
      <c r="I70">
        <v>507751</v>
      </c>
    </row>
    <row r="71" spans="1:9" x14ac:dyDescent="0.25">
      <c r="A71" t="s">
        <v>53</v>
      </c>
      <c r="G71">
        <v>545773</v>
      </c>
      <c r="H71">
        <v>0</v>
      </c>
      <c r="I71">
        <v>545773</v>
      </c>
    </row>
    <row r="72" spans="1:9" x14ac:dyDescent="0.25">
      <c r="A72" t="s">
        <v>54</v>
      </c>
      <c r="G72">
        <v>151300</v>
      </c>
      <c r="H72">
        <v>0</v>
      </c>
      <c r="I72">
        <v>151300</v>
      </c>
    </row>
    <row r="73" spans="1:9" x14ac:dyDescent="0.25">
      <c r="A73" t="s">
        <v>55</v>
      </c>
      <c r="G73">
        <v>1095905</v>
      </c>
      <c r="H73">
        <v>19470</v>
      </c>
      <c r="I73">
        <v>1076435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61000</v>
      </c>
      <c r="H75">
        <v>0</v>
      </c>
      <c r="I75">
        <v>61000</v>
      </c>
    </row>
    <row r="77" spans="1:9" x14ac:dyDescent="0.25">
      <c r="A77" t="s">
        <v>58</v>
      </c>
      <c r="G77">
        <v>1071368</v>
      </c>
      <c r="H77">
        <v>58820</v>
      </c>
      <c r="I77">
        <v>1012548</v>
      </c>
    </row>
    <row r="78" spans="1:9" x14ac:dyDescent="0.25">
      <c r="A78" t="s">
        <v>59</v>
      </c>
      <c r="G78">
        <v>399950</v>
      </c>
      <c r="H78">
        <v>0</v>
      </c>
      <c r="I78">
        <v>399950</v>
      </c>
    </row>
    <row r="79" spans="1:9" x14ac:dyDescent="0.25">
      <c r="A79" t="s">
        <v>60</v>
      </c>
      <c r="G79">
        <v>101244</v>
      </c>
      <c r="H79">
        <v>0</v>
      </c>
      <c r="I79">
        <v>101244</v>
      </c>
    </row>
    <row r="80" spans="1:9" x14ac:dyDescent="0.25">
      <c r="A80" t="s">
        <v>61</v>
      </c>
      <c r="B80">
        <v>12101</v>
      </c>
      <c r="C80">
        <v>157318</v>
      </c>
      <c r="D80">
        <v>145216</v>
      </c>
      <c r="E80">
        <v>895505</v>
      </c>
      <c r="F80">
        <v>154330</v>
      </c>
      <c r="G80">
        <v>1364470</v>
      </c>
      <c r="H80">
        <v>0</v>
      </c>
      <c r="I80">
        <v>1364470</v>
      </c>
    </row>
    <row r="81" spans="1:9" x14ac:dyDescent="0.25">
      <c r="A81" t="s">
        <v>62</v>
      </c>
      <c r="B81">
        <v>0</v>
      </c>
      <c r="C81">
        <v>136750</v>
      </c>
      <c r="D81">
        <v>2560</v>
      </c>
      <c r="E81">
        <v>0</v>
      </c>
      <c r="F81">
        <v>0</v>
      </c>
      <c r="G81">
        <v>139310</v>
      </c>
      <c r="H81">
        <v>0</v>
      </c>
      <c r="I81">
        <v>139310</v>
      </c>
    </row>
    <row r="82" spans="1:9" x14ac:dyDescent="0.25">
      <c r="A82" t="s">
        <v>63</v>
      </c>
      <c r="G82">
        <v>178070</v>
      </c>
      <c r="H82">
        <v>0</v>
      </c>
      <c r="I82">
        <v>178070</v>
      </c>
    </row>
    <row r="84" spans="1:9" x14ac:dyDescent="0.25">
      <c r="A84" t="s">
        <v>64</v>
      </c>
      <c r="D84">
        <v>141227</v>
      </c>
      <c r="E84">
        <v>68665</v>
      </c>
      <c r="G84">
        <v>209892</v>
      </c>
      <c r="H84">
        <v>0</v>
      </c>
      <c r="I84">
        <v>209892</v>
      </c>
    </row>
    <row r="85" spans="1:9" x14ac:dyDescent="0.25">
      <c r="A85" t="s">
        <v>65</v>
      </c>
      <c r="G85">
        <v>1414266</v>
      </c>
      <c r="H85">
        <v>1372610</v>
      </c>
      <c r="I85">
        <v>41656</v>
      </c>
    </row>
    <row r="86" spans="1:9" x14ac:dyDescent="0.25">
      <c r="A86" t="s">
        <v>66</v>
      </c>
      <c r="G86">
        <v>546545</v>
      </c>
      <c r="H86">
        <v>0</v>
      </c>
      <c r="I86">
        <v>546545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8005704</v>
      </c>
      <c r="H90">
        <v>1450900</v>
      </c>
      <c r="I90">
        <v>6554804</v>
      </c>
    </row>
    <row r="92" spans="1:9" x14ac:dyDescent="0.25">
      <c r="A92" s="1" t="s">
        <v>168</v>
      </c>
    </row>
    <row r="95" spans="1:9" x14ac:dyDescent="0.25">
      <c r="A95" s="1" t="s">
        <v>169</v>
      </c>
    </row>
    <row r="97" spans="1:9" x14ac:dyDescent="0.25">
      <c r="A97" t="s">
        <v>71</v>
      </c>
      <c r="G97">
        <v>2717873</v>
      </c>
      <c r="H97">
        <v>0</v>
      </c>
      <c r="I97">
        <v>2717873</v>
      </c>
    </row>
    <row r="98" spans="1:9" x14ac:dyDescent="0.25">
      <c r="A98" t="s">
        <v>72</v>
      </c>
      <c r="G98">
        <v>164000</v>
      </c>
      <c r="H98">
        <v>0</v>
      </c>
      <c r="I98">
        <v>164000</v>
      </c>
    </row>
    <row r="99" spans="1:9" x14ac:dyDescent="0.25">
      <c r="A99" t="s">
        <v>73</v>
      </c>
      <c r="G99">
        <v>191120</v>
      </c>
      <c r="H99">
        <v>0</v>
      </c>
      <c r="I99">
        <v>191120</v>
      </c>
    </row>
    <row r="100" spans="1:9" x14ac:dyDescent="0.25">
      <c r="A100" t="s">
        <v>74</v>
      </c>
      <c r="G100">
        <v>815410</v>
      </c>
      <c r="H100">
        <v>0</v>
      </c>
      <c r="I100">
        <v>815410</v>
      </c>
    </row>
    <row r="101" spans="1:9" x14ac:dyDescent="0.25">
      <c r="A101" t="s">
        <v>75</v>
      </c>
      <c r="G101">
        <v>3888403</v>
      </c>
      <c r="H101">
        <v>0</v>
      </c>
      <c r="I101">
        <v>3888403</v>
      </c>
    </row>
    <row r="103" spans="1:9" x14ac:dyDescent="0.25">
      <c r="A103" s="1" t="s">
        <v>170</v>
      </c>
    </row>
    <row r="106" spans="1:9" x14ac:dyDescent="0.25">
      <c r="A106" t="s">
        <v>76</v>
      </c>
      <c r="G106">
        <v>3095470</v>
      </c>
      <c r="H106">
        <v>261030</v>
      </c>
      <c r="I106">
        <v>2834440</v>
      </c>
    </row>
    <row r="107" spans="1:9" x14ac:dyDescent="0.25">
      <c r="A107" t="s">
        <v>77</v>
      </c>
      <c r="G107">
        <v>5072445</v>
      </c>
      <c r="H107">
        <v>0</v>
      </c>
      <c r="I107">
        <v>5072445</v>
      </c>
    </row>
    <row r="108" spans="1:9" x14ac:dyDescent="0.25">
      <c r="A108" t="s">
        <v>78</v>
      </c>
      <c r="G108">
        <v>686976</v>
      </c>
      <c r="H108">
        <v>104750</v>
      </c>
      <c r="I108">
        <v>582226</v>
      </c>
    </row>
    <row r="109" spans="1:9" x14ac:dyDescent="0.25">
      <c r="A109" t="s">
        <v>79</v>
      </c>
      <c r="G109">
        <v>713150</v>
      </c>
      <c r="H109">
        <v>0</v>
      </c>
      <c r="I109">
        <v>713150</v>
      </c>
    </row>
    <row r="110" spans="1:9" x14ac:dyDescent="0.25">
      <c r="A110" t="s">
        <v>80</v>
      </c>
      <c r="G110">
        <v>449610</v>
      </c>
      <c r="H110">
        <v>0</v>
      </c>
      <c r="I110">
        <v>449610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234320</v>
      </c>
      <c r="H111" s="8">
        <v>1550</v>
      </c>
      <c r="I111" s="8">
        <v>232770</v>
      </c>
    </row>
    <row r="112" spans="1:9" x14ac:dyDescent="0.25">
      <c r="A112" t="s">
        <v>82</v>
      </c>
      <c r="G112">
        <v>360120</v>
      </c>
      <c r="H112">
        <v>0</v>
      </c>
      <c r="I112">
        <v>360120</v>
      </c>
    </row>
    <row r="113" spans="1:9" x14ac:dyDescent="0.25">
      <c r="A113" t="s">
        <v>83</v>
      </c>
      <c r="B113">
        <v>0</v>
      </c>
      <c r="C113">
        <v>84500</v>
      </c>
      <c r="D113">
        <v>64891</v>
      </c>
      <c r="E113">
        <v>1509</v>
      </c>
      <c r="G113">
        <v>150900</v>
      </c>
      <c r="H113">
        <v>0</v>
      </c>
      <c r="I113">
        <v>150900</v>
      </c>
    </row>
    <row r="114" spans="1:9" x14ac:dyDescent="0.25">
      <c r="A114" t="s">
        <v>84</v>
      </c>
      <c r="G114">
        <v>945226</v>
      </c>
      <c r="H114">
        <v>0</v>
      </c>
      <c r="I114">
        <v>945226</v>
      </c>
    </row>
    <row r="115" spans="1:9" x14ac:dyDescent="0.25">
      <c r="A115" t="s">
        <v>85</v>
      </c>
      <c r="G115">
        <v>80950</v>
      </c>
      <c r="H115">
        <v>0</v>
      </c>
      <c r="I115">
        <v>80950</v>
      </c>
    </row>
    <row r="116" spans="1:9" x14ac:dyDescent="0.25">
      <c r="A116" t="s">
        <v>86</v>
      </c>
      <c r="B116">
        <v>0</v>
      </c>
      <c r="C116">
        <v>84500</v>
      </c>
      <c r="D116">
        <v>64891</v>
      </c>
      <c r="E116">
        <v>1509</v>
      </c>
      <c r="G116">
        <v>11789167</v>
      </c>
      <c r="H116">
        <v>367330</v>
      </c>
      <c r="I116">
        <v>11421837</v>
      </c>
    </row>
    <row r="118" spans="1:9" x14ac:dyDescent="0.25">
      <c r="A118" s="1" t="s">
        <v>171</v>
      </c>
    </row>
    <row r="120" spans="1:9" x14ac:dyDescent="0.25">
      <c r="A120" t="s">
        <v>87</v>
      </c>
      <c r="G120">
        <v>230574</v>
      </c>
      <c r="H120">
        <v>0</v>
      </c>
      <c r="I120">
        <v>230574</v>
      </c>
    </row>
    <row r="122" spans="1:9" x14ac:dyDescent="0.25">
      <c r="A122" s="1" t="s">
        <v>172</v>
      </c>
    </row>
    <row r="124" spans="1:9" x14ac:dyDescent="0.25">
      <c r="A124" t="s">
        <v>88</v>
      </c>
      <c r="G124">
        <v>7319040</v>
      </c>
      <c r="H124">
        <v>181900</v>
      </c>
      <c r="I124">
        <v>7137140</v>
      </c>
    </row>
    <row r="125" spans="1:9" x14ac:dyDescent="0.25">
      <c r="A125" t="s">
        <v>89</v>
      </c>
      <c r="G125">
        <v>1043825</v>
      </c>
      <c r="H125">
        <v>0</v>
      </c>
      <c r="I125">
        <v>1043825</v>
      </c>
    </row>
    <row r="126" spans="1:9" x14ac:dyDescent="0.25">
      <c r="A126" t="s">
        <v>90</v>
      </c>
      <c r="G126">
        <v>230610</v>
      </c>
      <c r="H126">
        <v>51242</v>
      </c>
      <c r="I126">
        <v>179368</v>
      </c>
    </row>
    <row r="127" spans="1:9" x14ac:dyDescent="0.25">
      <c r="A127" t="s">
        <v>91</v>
      </c>
      <c r="G127">
        <v>8593475</v>
      </c>
      <c r="H127">
        <v>233142</v>
      </c>
      <c r="I127">
        <v>8360333</v>
      </c>
    </row>
    <row r="129" spans="1:9" x14ac:dyDescent="0.25">
      <c r="A129" s="1" t="s">
        <v>173</v>
      </c>
    </row>
    <row r="131" spans="1:9" x14ac:dyDescent="0.25">
      <c r="A131" t="s">
        <v>92</v>
      </c>
      <c r="G131">
        <v>481500</v>
      </c>
      <c r="H131">
        <v>0</v>
      </c>
      <c r="I131">
        <v>481500</v>
      </c>
    </row>
    <row r="132" spans="1:9" x14ac:dyDescent="0.25">
      <c r="A132" t="s">
        <v>93</v>
      </c>
      <c r="G132">
        <v>511480</v>
      </c>
      <c r="H132">
        <v>0</v>
      </c>
      <c r="I132">
        <v>511480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1299570</v>
      </c>
      <c r="H134">
        <v>400000</v>
      </c>
      <c r="I134">
        <v>899570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2292550</v>
      </c>
      <c r="H136">
        <v>400000</v>
      </c>
      <c r="I136">
        <v>1892550</v>
      </c>
    </row>
    <row r="138" spans="1:9" x14ac:dyDescent="0.25">
      <c r="A138" s="1" t="s">
        <v>174</v>
      </c>
    </row>
    <row r="140" spans="1:9" x14ac:dyDescent="0.25">
      <c r="A140" t="s">
        <v>98</v>
      </c>
      <c r="G140">
        <v>1755693</v>
      </c>
      <c r="H140">
        <v>279150</v>
      </c>
      <c r="I140">
        <v>1476543</v>
      </c>
    </row>
    <row r="141" spans="1:9" x14ac:dyDescent="0.25">
      <c r="A141" t="s">
        <v>99</v>
      </c>
      <c r="G141">
        <v>1367143</v>
      </c>
      <c r="H141">
        <v>13970</v>
      </c>
      <c r="I141">
        <v>1353173</v>
      </c>
    </row>
    <row r="142" spans="1:9" x14ac:dyDescent="0.25">
      <c r="A142" t="s">
        <v>100</v>
      </c>
      <c r="G142">
        <v>3122836</v>
      </c>
      <c r="H142">
        <v>293120</v>
      </c>
      <c r="I142">
        <v>2829716</v>
      </c>
    </row>
    <row r="144" spans="1:9" x14ac:dyDescent="0.25">
      <c r="A144" s="1" t="s">
        <v>175</v>
      </c>
    </row>
    <row r="146" spans="1:9" x14ac:dyDescent="0.25">
      <c r="A146" t="s">
        <v>101</v>
      </c>
      <c r="G146">
        <v>1307675</v>
      </c>
      <c r="H146">
        <v>343311</v>
      </c>
      <c r="I146">
        <v>964364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197619995</v>
      </c>
      <c r="H150">
        <v>1625900</v>
      </c>
      <c r="I150">
        <v>195994095</v>
      </c>
    </row>
    <row r="151" spans="1:9" x14ac:dyDescent="0.25">
      <c r="A151" t="s">
        <v>104</v>
      </c>
      <c r="G151">
        <v>31224680</v>
      </c>
      <c r="H151">
        <v>1636903</v>
      </c>
      <c r="I151">
        <v>29587777</v>
      </c>
    </row>
    <row r="153" spans="1:9" x14ac:dyDescent="0.25">
      <c r="A153" t="s">
        <v>105</v>
      </c>
      <c r="G153">
        <v>228844675</v>
      </c>
      <c r="H153">
        <v>3262803</v>
      </c>
      <c r="I153">
        <v>225581872</v>
      </c>
    </row>
    <row r="155" spans="1:9" x14ac:dyDescent="0.25">
      <c r="A155" t="s">
        <v>106</v>
      </c>
      <c r="B155">
        <v>422197</v>
      </c>
      <c r="C155">
        <v>19372116</v>
      </c>
      <c r="D155">
        <v>278238</v>
      </c>
      <c r="E155">
        <v>351252</v>
      </c>
      <c r="G155">
        <v>20423803</v>
      </c>
      <c r="H155">
        <v>0</v>
      </c>
      <c r="I155">
        <v>20423803</v>
      </c>
    </row>
    <row r="157" spans="1:9" x14ac:dyDescent="0.25">
      <c r="A157" t="s">
        <v>107</v>
      </c>
      <c r="G157">
        <v>30977</v>
      </c>
      <c r="H157">
        <v>0</v>
      </c>
      <c r="I157">
        <v>30977</v>
      </c>
    </row>
    <row r="158" spans="1:9" x14ac:dyDescent="0.25">
      <c r="A158" t="s">
        <v>108</v>
      </c>
      <c r="G158">
        <v>109000</v>
      </c>
      <c r="H158">
        <v>0</v>
      </c>
      <c r="I158">
        <v>109000</v>
      </c>
    </row>
    <row r="162" spans="1:8" ht="41.4" x14ac:dyDescent="0.25">
      <c r="A162" s="9" t="s">
        <v>176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/>
  </sheetViews>
  <sheetFormatPr defaultRowHeight="13.8" x14ac:dyDescent="0.25"/>
  <cols>
    <col min="1" max="1" width="30.69921875" customWidth="1"/>
    <col min="2" max="2" width="27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177</v>
      </c>
    </row>
    <row r="3" spans="1:9" ht="15.6" x14ac:dyDescent="0.3">
      <c r="A3" s="3" t="s">
        <v>158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178</v>
      </c>
      <c r="B7" t="s">
        <v>117</v>
      </c>
      <c r="C7">
        <v>1100</v>
      </c>
      <c r="D7">
        <v>0</v>
      </c>
      <c r="E7">
        <v>0</v>
      </c>
      <c r="F7">
        <v>0</v>
      </c>
      <c r="G7" s="13" t="s">
        <v>118</v>
      </c>
      <c r="H7" s="16" t="s">
        <v>119</v>
      </c>
    </row>
    <row r="8" spans="1:9" x14ac:dyDescent="0.25">
      <c r="B8" t="s">
        <v>120</v>
      </c>
      <c r="C8">
        <v>1102</v>
      </c>
      <c r="D8">
        <v>0</v>
      </c>
      <c r="E8">
        <v>0</v>
      </c>
      <c r="F8">
        <v>0</v>
      </c>
      <c r="G8" s="13" t="s">
        <v>118</v>
      </c>
      <c r="H8" s="16" t="s">
        <v>119</v>
      </c>
    </row>
    <row r="9" spans="1:9" x14ac:dyDescent="0.25">
      <c r="B9" t="s">
        <v>121</v>
      </c>
      <c r="C9">
        <v>1103</v>
      </c>
      <c r="D9">
        <v>0</v>
      </c>
      <c r="E9">
        <v>0</v>
      </c>
      <c r="F9">
        <v>0</v>
      </c>
      <c r="G9" s="13" t="s">
        <v>118</v>
      </c>
      <c r="H9" s="16" t="s">
        <v>119</v>
      </c>
    </row>
    <row r="10" spans="1:9" x14ac:dyDescent="0.25">
      <c r="B10" t="s">
        <v>122</v>
      </c>
      <c r="C10">
        <v>1104</v>
      </c>
      <c r="D10">
        <v>134</v>
      </c>
      <c r="E10">
        <v>1072000</v>
      </c>
      <c r="F10">
        <v>8000</v>
      </c>
      <c r="G10" s="13" t="s">
        <v>123</v>
      </c>
    </row>
    <row r="11" spans="1:9" x14ac:dyDescent="0.25">
      <c r="A11" s="1" t="s">
        <v>180</v>
      </c>
      <c r="D11">
        <f>SUM(D7:D10)</f>
        <v>134</v>
      </c>
      <c r="E11">
        <f>SUM(E7:E10)</f>
        <v>1072000</v>
      </c>
    </row>
    <row r="12" spans="1:9" x14ac:dyDescent="0.25">
      <c r="A12" s="1"/>
    </row>
    <row r="13" spans="1:9" x14ac:dyDescent="0.25">
      <c r="A13" s="1" t="s">
        <v>179</v>
      </c>
      <c r="B13" t="s">
        <v>124</v>
      </c>
      <c r="C13">
        <v>7000</v>
      </c>
      <c r="D13">
        <v>108</v>
      </c>
      <c r="E13">
        <v>1080000</v>
      </c>
      <c r="F13">
        <v>10000</v>
      </c>
      <c r="G13" s="13" t="s">
        <v>123</v>
      </c>
    </row>
    <row r="14" spans="1:9" x14ac:dyDescent="0.25">
      <c r="B14" t="s">
        <v>125</v>
      </c>
      <c r="C14">
        <v>7002</v>
      </c>
      <c r="D14">
        <v>70</v>
      </c>
      <c r="E14">
        <v>700000</v>
      </c>
      <c r="F14">
        <v>10000</v>
      </c>
      <c r="G14" s="13" t="s">
        <v>123</v>
      </c>
    </row>
    <row r="15" spans="1:9" x14ac:dyDescent="0.25">
      <c r="B15" t="s">
        <v>126</v>
      </c>
      <c r="C15">
        <v>7003</v>
      </c>
      <c r="D15">
        <v>87.33</v>
      </c>
      <c r="E15">
        <v>900692</v>
      </c>
      <c r="F15">
        <v>10313.66</v>
      </c>
      <c r="G15" s="13" t="s">
        <v>123</v>
      </c>
    </row>
    <row r="16" spans="1:9" x14ac:dyDescent="0.25">
      <c r="A16" s="1" t="s">
        <v>181</v>
      </c>
      <c r="D16">
        <f>SUM(D13:D15)</f>
        <v>265.33</v>
      </c>
      <c r="E16">
        <f>SUM(E13:E15)</f>
        <v>2680692</v>
      </c>
    </row>
    <row r="20" spans="1:6" x14ac:dyDescent="0.25">
      <c r="A20" s="15" t="s">
        <v>182</v>
      </c>
      <c r="B20" s="15"/>
      <c r="C20" s="15"/>
      <c r="D20" s="15"/>
      <c r="E20" s="15"/>
      <c r="F20" s="15"/>
    </row>
    <row r="21" spans="1:6" x14ac:dyDescent="0.25">
      <c r="A21" s="10"/>
      <c r="B21" s="11"/>
      <c r="C21" s="11"/>
      <c r="D21" s="11"/>
      <c r="E21" s="11"/>
      <c r="F21" s="12"/>
    </row>
    <row r="22" spans="1:6" x14ac:dyDescent="0.25">
      <c r="A22" s="10"/>
      <c r="B22" s="11"/>
      <c r="C22" s="11"/>
      <c r="D22" s="11"/>
      <c r="E22" s="11"/>
      <c r="F22" s="12"/>
    </row>
  </sheetData>
  <mergeCells count="2">
    <mergeCell ref="A20:F20"/>
    <mergeCell ref="A21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2013-09-10T11:55:28Z</dcterms:created>
  <dcterms:modified xsi:type="dcterms:W3CDTF">2013-09-10T11:55:32Z</dcterms:modified>
</cp:coreProperties>
</file>