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Table'!$B$6:$O$44</definedName>
    <definedName name="ExternalData_1" localSheetId="2">'Table 1'!$A$6:$I$158</definedName>
    <definedName name="ExternalData_1" localSheetId="3">'Table 2'!$A$4:$H$10</definedName>
  </definedNames>
  <calcPr calcId="145621"/>
</workbook>
</file>

<file path=xl/calcChain.xml><?xml version="1.0" encoding="utf-8"?>
<calcChain xmlns="http://schemas.openxmlformats.org/spreadsheetml/2006/main">
  <c r="O43" i="1" l="1"/>
  <c r="O41" i="1"/>
  <c r="O25" i="1"/>
  <c r="O23" i="1"/>
  <c r="O21" i="1"/>
  <c r="O19" i="1"/>
  <c r="O17" i="1"/>
  <c r="O13" i="1"/>
  <c r="O9" i="1"/>
  <c r="E11" i="3"/>
  <c r="D11" i="3"/>
  <c r="E8" i="3"/>
  <c r="D8" i="3"/>
  <c r="O44" i="1" l="1"/>
  <c r="O26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67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67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67"/>
  </connection>
</connections>
</file>

<file path=xl/sharedStrings.xml><?xml version="1.0" encoding="utf-8"?>
<sst xmlns="http://schemas.openxmlformats.org/spreadsheetml/2006/main" count="229" uniqueCount="190">
  <si>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</si>
  <si>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</si>
  <si>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</si>
  <si>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</si>
  <si>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</si>
  <si>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</si>
  <si>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</si>
  <si>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</si>
  <si>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</si>
  <si>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Bracknell Forest</t>
  </si>
  <si>
    <t>1.0.1 Individual Schools Budget (before Academy recoupment)</t>
  </si>
  <si>
    <t>Line 1.4.10.   Please note line 1.4.10 includes £159,190 for in-year growth in pupil numbers that we omitted to include in our 13-14 final pro-forma figure for growth of £392,050, the revised pro-forma figure is £551,240.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</si>
  <si>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</si>
  <si>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</si>
  <si>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</si>
  <si>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</si>
  <si>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</si>
  <si>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</si>
  <si>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</si>
  <si>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</si>
  <si>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</si>
  <si>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</si>
  <si>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</si>
  <si>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</si>
  <si>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</si>
  <si>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</si>
  <si>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</si>
  <si>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</si>
  <si>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</si>
  <si>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</si>
  <si>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</si>
  <si>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</si>
  <si>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</si>
  <si>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</si>
  <si>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</si>
  <si>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</si>
  <si>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</si>
  <si>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</si>
  <si>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</si>
  <si>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</si>
  <si>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</si>
  <si>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</si>
  <si>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</si>
  <si>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</si>
  <si>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</si>
  <si>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</si>
  <si>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</si>
  <si>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</si>
  <si>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</si>
  <si>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</si>
  <si>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</si>
  <si>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</si>
  <si>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</si>
  <si>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</si>
  <si>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</si>
  <si>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</si>
  <si>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</si>
  <si>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</si>
  <si>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</si>
  <si>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</si>
  <si>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</si>
  <si>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</si>
  <si>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</si>
  <si>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</si>
  <si>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</si>
  <si>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</si>
  <si>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</si>
  <si>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</si>
  <si>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</si>
  <si>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</si>
  <si>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</si>
  <si>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</si>
  <si>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</si>
  <si>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</si>
  <si>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</si>
  <si>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</si>
  <si>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</si>
  <si>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</si>
  <si>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</si>
  <si>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</si>
  <si>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</si>
  <si>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</si>
  <si>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</si>
  <si>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</si>
  <si>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</si>
  <si>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</si>
  <si>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</si>
  <si>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</si>
  <si>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</si>
  <si>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</si>
  <si>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</si>
  <si>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</si>
  <si>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</si>
  <si>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</si>
  <si>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</si>
  <si>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</si>
  <si>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</si>
  <si>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</si>
  <si>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</si>
  <si>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</si>
  <si>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</si>
  <si>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</si>
  <si>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</si>
  <si>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</si>
  <si>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</si>
  <si>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</si>
  <si>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</si>
  <si>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</si>
  <si>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</si>
  <si>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</si>
  <si>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</si>
  <si>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</si>
  <si>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</si>
  <si>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</si>
  <si>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</si>
  <si>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</si>
  <si>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</si>
  <si>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</si>
  <si>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College Hall</t>
  </si>
  <si>
    <t/>
  </si>
  <si>
    <t>Kennel Lane School</t>
  </si>
  <si>
    <t>UnitType</t>
  </si>
  <si>
    <t>1. EYSFF (three and four year olds) Base Rate(s) per hour, per provider type</t>
  </si>
  <si>
    <t>Hourly Base rate</t>
  </si>
  <si>
    <t>PerHour</t>
  </si>
  <si>
    <t>2a. Supplements: Deprivation</t>
  </si>
  <si>
    <t>Deprivation. Band 1 - Deprivation ranking below 35% most deprived settings but still within 60% most deprived settings. Top up at basic rate.</t>
  </si>
  <si>
    <t>Deprivation. Band 2- Deprivation ranking below 10% most deprived settings but still within 35% most deprived settings. Top up at 2 times the basic rate.</t>
  </si>
  <si>
    <t>Deprivation. Band 3- Deprivation ranking within 10% most deprived settings. Top up at 3 times the basic rate.</t>
  </si>
  <si>
    <t>2b. Supplements: Quality</t>
  </si>
  <si>
    <t>Quality - Band B  Level 4 or above leading the Early Years Foundation Stage (EYFS) and 35% of staff with a level 3 or above.</t>
  </si>
  <si>
    <t>Quality Band C  Graduate (level 5 or 6) leading the EYFS Practice and 60% of staff at level 3 or above.</t>
  </si>
  <si>
    <t xml:space="preserve">Quality    Band D  Qualified Teachers on Upper Pay Scale 2 or higher cost with 75% of staff at level 3 or above.  </t>
  </si>
  <si>
    <t>2c. Supplements: Flexibility</t>
  </si>
  <si>
    <t>No budget lines entered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</si>
  <si>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</si>
  <si>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</si>
  <si>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</si>
  <si>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</si>
  <si>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</si>
  <si>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Two year old Base Rate(s) per hour, per provider type</t>
  </si>
  <si>
    <t>6a. Two year old supplements Quality</t>
  </si>
  <si>
    <t>6b. Other supplements</t>
  </si>
  <si>
    <t>SEN Supplement</t>
  </si>
  <si>
    <t>TOTAL FUNDING FOR EARLY YEARS SINGLE FUNDING FORMULA FOR 2 YEAR OLDs</t>
  </si>
  <si>
    <t>7. Early years contingency funding</t>
  </si>
  <si>
    <t>Early years contingency funding</t>
  </si>
  <si>
    <t>8. Early years centrally retained spending</t>
  </si>
  <si>
    <t xml:space="preserve">Early years centrally retained spending	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</si>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</sst>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176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867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177</v>
      </c>
      <c r="F5" s="31"/>
      <c r="G5" s="237"/>
      <c r="H5" s="32"/>
      <c r="I5" s="18" t="s">
        <v>181</v>
      </c>
      <c r="J5" s="31"/>
      <c r="K5" s="32"/>
      <c r="L5" s="18" t="s">
        <v>182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185</v>
      </c>
      <c r="C6" s="33" t="s">
        <v>0</v>
      </c>
      <c r="D6" s="23" t="s">
        <v>178</v>
      </c>
      <c r="E6" s="23" t="s">
        <v>179</v>
      </c>
      <c r="F6" s="23" t="s">
        <v>180</v>
      </c>
      <c r="G6" s="146" t="s">
        <v>121</v>
      </c>
      <c r="H6" s="23" t="s">
        <v>178</v>
      </c>
      <c r="I6" s="23" t="s">
        <v>179</v>
      </c>
      <c r="J6" s="162" t="s">
        <v>180</v>
      </c>
      <c r="K6" s="23" t="s">
        <v>178</v>
      </c>
      <c r="L6" s="23" t="s">
        <v>179</v>
      </c>
      <c r="M6" s="23" t="s">
        <v>180</v>
      </c>
      <c r="N6" s="190" t="s">
        <v>183</v>
      </c>
      <c r="O6" s="207" t="s">
        <v>184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122</v>
      </c>
      <c r="C8" s="38" t="s">
        <v>123</v>
      </c>
      <c r="D8" s="77">
        <v>3.71</v>
      </c>
      <c r="E8" s="77"/>
      <c r="F8" s="78">
        <v>3.17</v>
      </c>
      <c r="G8" s="148" t="s">
        <v>124</v>
      </c>
      <c r="H8" s="113">
        <v>704165.3</v>
      </c>
      <c r="I8" s="113"/>
      <c r="J8" s="164">
        <v>360386</v>
      </c>
      <c r="K8" s="78">
        <v>2612453.2599999998</v>
      </c>
      <c r="L8" s="78"/>
      <c r="M8" s="78">
        <v>1142423.6200000001</v>
      </c>
      <c r="N8" s="192">
        <v>3754876.88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SUM(N8:N9)/4717910</f>
        <v>0.79587717442681183</v>
      </c>
      <c r="P9" s="237"/>
    </row>
    <row r="10" spans="1:42" ht="40.799999999999997" x14ac:dyDescent="0.25">
      <c r="A10" s="233"/>
      <c r="B10" s="41" t="s">
        <v>125</v>
      </c>
      <c r="C10" s="41" t="s">
        <v>126</v>
      </c>
      <c r="D10" s="81">
        <v>0.11</v>
      </c>
      <c r="E10" s="81"/>
      <c r="F10" s="82">
        <v>0.11</v>
      </c>
      <c r="G10" s="150" t="s">
        <v>124</v>
      </c>
      <c r="H10" s="115">
        <v>181632.45</v>
      </c>
      <c r="I10" s="115"/>
      <c r="J10" s="166">
        <v>35640</v>
      </c>
      <c r="K10" s="82">
        <v>19979.57</v>
      </c>
      <c r="L10" s="82"/>
      <c r="M10" s="82">
        <v>3920.4</v>
      </c>
      <c r="N10" s="194">
        <v>23899.97</v>
      </c>
      <c r="O10" s="211"/>
      <c r="P10" s="237"/>
    </row>
    <row r="11" spans="1:42" ht="40.799999999999997" x14ac:dyDescent="0.25">
      <c r="A11" s="233"/>
      <c r="B11" s="42"/>
      <c r="C11" s="41" t="s">
        <v>127</v>
      </c>
      <c r="D11" s="81">
        <v>0.21</v>
      </c>
      <c r="E11" s="81"/>
      <c r="F11" s="82">
        <v>0.21</v>
      </c>
      <c r="G11" s="150" t="s">
        <v>124</v>
      </c>
      <c r="H11" s="115">
        <v>112848.25</v>
      </c>
      <c r="I11" s="115"/>
      <c r="J11" s="166">
        <v>198777.5</v>
      </c>
      <c r="K11" s="82">
        <v>23698.13</v>
      </c>
      <c r="L11" s="82"/>
      <c r="M11" s="82">
        <v>41743.279999999999</v>
      </c>
      <c r="N11" s="194">
        <v>65441.41</v>
      </c>
      <c r="O11" s="211"/>
      <c r="P11" s="237"/>
    </row>
    <row r="12" spans="1:42" ht="30.6" x14ac:dyDescent="0.25">
      <c r="A12" s="233"/>
      <c r="B12" s="42"/>
      <c r="C12" s="41" t="s">
        <v>128</v>
      </c>
      <c r="D12" s="81">
        <v>0.32</v>
      </c>
      <c r="E12" s="81"/>
      <c r="F12" s="82">
        <v>0.32</v>
      </c>
      <c r="G12" s="150" t="s">
        <v>124</v>
      </c>
      <c r="H12" s="115">
        <v>53551.75</v>
      </c>
      <c r="I12" s="115"/>
      <c r="J12" s="166">
        <v>72679.5</v>
      </c>
      <c r="K12" s="82">
        <v>17136.560000000001</v>
      </c>
      <c r="L12" s="82"/>
      <c r="M12" s="82">
        <v>23257.439999999999</v>
      </c>
      <c r="N12" s="194">
        <v>40394</v>
      </c>
      <c r="O12" s="211"/>
      <c r="P12" s="237"/>
    </row>
    <row r="13" spans="1:42" x14ac:dyDescent="0.25">
      <c r="A13" s="233"/>
      <c r="B13" s="42"/>
      <c r="C13" s="41"/>
      <c r="D13" s="81"/>
      <c r="E13" s="81"/>
      <c r="F13" s="82"/>
      <c r="G13" s="150"/>
      <c r="H13" s="115"/>
      <c r="I13" s="115"/>
      <c r="J13" s="166"/>
      <c r="K13" s="82"/>
      <c r="L13" s="82"/>
      <c r="M13" s="82"/>
      <c r="N13" s="194"/>
      <c r="O13" s="211">
        <f>SUM(N10:N13)/4717910</f>
        <v>2.7498485558223876E-2</v>
      </c>
      <c r="P13" s="237"/>
    </row>
    <row r="14" spans="1:42" ht="40.799999999999997" x14ac:dyDescent="0.25">
      <c r="A14" s="233"/>
      <c r="B14" s="43" t="s">
        <v>129</v>
      </c>
      <c r="C14" s="43" t="s">
        <v>130</v>
      </c>
      <c r="D14" s="83">
        <v>0.21</v>
      </c>
      <c r="E14" s="83"/>
      <c r="F14" s="84"/>
      <c r="G14" s="151" t="s">
        <v>124</v>
      </c>
      <c r="H14" s="116">
        <v>226893</v>
      </c>
      <c r="I14" s="116"/>
      <c r="J14" s="167"/>
      <c r="K14" s="84">
        <v>47647.53</v>
      </c>
      <c r="L14" s="84"/>
      <c r="M14" s="84"/>
      <c r="N14" s="195">
        <v>47647.53</v>
      </c>
      <c r="O14" s="212"/>
      <c r="P14" s="237"/>
    </row>
    <row r="15" spans="1:42" ht="30.6" x14ac:dyDescent="0.25">
      <c r="A15" s="233"/>
      <c r="B15" s="42"/>
      <c r="C15" s="43" t="s">
        <v>131</v>
      </c>
      <c r="D15" s="83">
        <v>0.27</v>
      </c>
      <c r="E15" s="83"/>
      <c r="F15" s="84">
        <v>0.27</v>
      </c>
      <c r="G15" s="151" t="s">
        <v>124</v>
      </c>
      <c r="H15" s="116">
        <v>241133.75</v>
      </c>
      <c r="I15" s="116"/>
      <c r="J15" s="167">
        <v>334436</v>
      </c>
      <c r="K15" s="84">
        <v>65106.11</v>
      </c>
      <c r="L15" s="84"/>
      <c r="M15" s="84">
        <v>90297.72</v>
      </c>
      <c r="N15" s="195">
        <v>155403.82999999999</v>
      </c>
      <c r="O15" s="212"/>
      <c r="P15" s="237"/>
    </row>
    <row r="16" spans="1:42" ht="30.6" x14ac:dyDescent="0.25">
      <c r="A16" s="233"/>
      <c r="B16" s="42"/>
      <c r="C16" s="43" t="s">
        <v>132</v>
      </c>
      <c r="D16" s="83"/>
      <c r="E16" s="83"/>
      <c r="F16" s="84">
        <v>0.48</v>
      </c>
      <c r="G16" s="151" t="s">
        <v>124</v>
      </c>
      <c r="H16" s="116"/>
      <c r="I16" s="116"/>
      <c r="J16" s="167">
        <v>25950</v>
      </c>
      <c r="K16" s="84"/>
      <c r="L16" s="84"/>
      <c r="M16" s="84">
        <v>12456</v>
      </c>
      <c r="N16" s="195">
        <v>12456</v>
      </c>
      <c r="O16" s="212"/>
      <c r="P16" s="237"/>
    </row>
    <row r="17" spans="1:20" x14ac:dyDescent="0.25">
      <c r="A17" s="233"/>
      <c r="B17" s="42"/>
      <c r="C17" s="43"/>
      <c r="D17" s="83"/>
      <c r="E17" s="83"/>
      <c r="F17" s="84"/>
      <c r="G17" s="151"/>
      <c r="H17" s="116"/>
      <c r="I17" s="116"/>
      <c r="J17" s="167"/>
      <c r="K17" s="84"/>
      <c r="L17" s="84"/>
      <c r="M17" s="84"/>
      <c r="N17" s="195"/>
      <c r="O17" s="212">
        <f>SUM(N14:N17)/4717910</f>
        <v>4.5678565296921728E-2</v>
      </c>
      <c r="P17" s="237"/>
    </row>
    <row r="18" spans="1:20" x14ac:dyDescent="0.25">
      <c r="A18" s="233"/>
      <c r="B18" s="44" t="s">
        <v>133</v>
      </c>
      <c r="C18" s="44" t="s">
        <v>134</v>
      </c>
      <c r="D18" s="85"/>
      <c r="E18" s="85"/>
      <c r="F18" s="86"/>
      <c r="G18" s="152"/>
      <c r="H18" s="117"/>
      <c r="I18" s="117"/>
      <c r="J18" s="168"/>
      <c r="K18" s="86"/>
      <c r="L18" s="86"/>
      <c r="M18" s="86"/>
      <c r="N18" s="196"/>
      <c r="O18" s="213"/>
      <c r="P18" s="237"/>
    </row>
    <row r="19" spans="1:20" x14ac:dyDescent="0.25">
      <c r="A19" s="233"/>
      <c r="B19" s="42"/>
      <c r="C19" s="44"/>
      <c r="D19" s="85"/>
      <c r="E19" s="85"/>
      <c r="F19" s="86"/>
      <c r="G19" s="152"/>
      <c r="H19" s="117"/>
      <c r="I19" s="117"/>
      <c r="J19" s="168"/>
      <c r="K19" s="86"/>
      <c r="L19" s="86"/>
      <c r="M19" s="86"/>
      <c r="N19" s="196"/>
      <c r="O19" s="213">
        <f>SUM(N18:N19)/4717910</f>
        <v>0</v>
      </c>
      <c r="P19" s="237"/>
    </row>
    <row r="20" spans="1:20" x14ac:dyDescent="0.25">
      <c r="A20" s="233"/>
      <c r="B20" s="45" t="s">
        <v>135</v>
      </c>
      <c r="C20" s="45" t="s">
        <v>134</v>
      </c>
      <c r="D20" s="87"/>
      <c r="E20" s="87"/>
      <c r="F20" s="88"/>
      <c r="G20" s="153"/>
      <c r="H20" s="118"/>
      <c r="I20" s="118"/>
      <c r="J20" s="169"/>
      <c r="K20" s="88"/>
      <c r="L20" s="88"/>
      <c r="M20" s="88"/>
      <c r="N20" s="197"/>
      <c r="O20" s="214"/>
      <c r="P20" s="237"/>
    </row>
    <row r="21" spans="1:20" x14ac:dyDescent="0.25">
      <c r="A21" s="233"/>
      <c r="B21" s="39"/>
      <c r="C21" s="46"/>
      <c r="D21" s="89"/>
      <c r="E21" s="89"/>
      <c r="F21" s="90"/>
      <c r="G21" s="154"/>
      <c r="H21" s="119"/>
      <c r="I21" s="119"/>
      <c r="J21" s="170"/>
      <c r="K21" s="90"/>
      <c r="L21" s="90"/>
      <c r="M21" s="90"/>
      <c r="N21" s="198"/>
      <c r="O21" s="215">
        <f>SUM(N20:N21)/4717910</f>
        <v>0</v>
      </c>
      <c r="P21" s="237"/>
    </row>
    <row r="22" spans="1:20" x14ac:dyDescent="0.25">
      <c r="A22" s="233"/>
      <c r="B22" s="47" t="s">
        <v>136</v>
      </c>
      <c r="C22" s="47" t="s">
        <v>134</v>
      </c>
      <c r="D22" s="91"/>
      <c r="E22" s="91"/>
      <c r="F22" s="92"/>
      <c r="G22" s="155"/>
      <c r="H22" s="120"/>
      <c r="I22" s="120"/>
      <c r="J22" s="171"/>
      <c r="K22" s="92"/>
      <c r="L22" s="92"/>
      <c r="M22" s="92"/>
      <c r="N22" s="199"/>
      <c r="O22" s="216"/>
      <c r="P22" s="237"/>
    </row>
    <row r="23" spans="1:20" x14ac:dyDescent="0.25">
      <c r="A23" s="233"/>
      <c r="B23" s="39"/>
      <c r="C23" s="48"/>
      <c r="D23" s="93"/>
      <c r="E23" s="93"/>
      <c r="F23" s="94"/>
      <c r="G23" s="156"/>
      <c r="H23" s="121"/>
      <c r="I23" s="121"/>
      <c r="J23" s="172"/>
      <c r="K23" s="94"/>
      <c r="L23" s="94"/>
      <c r="M23" s="94"/>
      <c r="N23" s="200"/>
      <c r="O23" s="217">
        <f>SUM(N22:N23)/4717910</f>
        <v>0</v>
      </c>
      <c r="P23" s="237"/>
    </row>
    <row r="24" spans="1:20" x14ac:dyDescent="0.25">
      <c r="A24" s="233"/>
      <c r="B24" s="49" t="s">
        <v>137</v>
      </c>
      <c r="C24" s="49" t="s">
        <v>134</v>
      </c>
      <c r="D24" s="95"/>
      <c r="E24" s="95"/>
      <c r="F24" s="96"/>
      <c r="G24" s="157"/>
      <c r="H24" s="122"/>
      <c r="I24" s="122"/>
      <c r="J24" s="173"/>
      <c r="K24" s="110"/>
      <c r="L24" s="96"/>
      <c r="M24" s="96"/>
      <c r="N24" s="201"/>
      <c r="O24" s="218"/>
      <c r="P24" s="237"/>
    </row>
    <row r="25" spans="1:20" x14ac:dyDescent="0.25">
      <c r="A25" s="233"/>
      <c r="B25" s="39"/>
      <c r="C25" s="50"/>
      <c r="D25" s="97"/>
      <c r="E25" s="97"/>
      <c r="F25" s="98"/>
      <c r="G25" s="158"/>
      <c r="H25" s="123"/>
      <c r="I25" s="123"/>
      <c r="J25" s="174"/>
      <c r="K25" s="111"/>
      <c r="L25" s="98"/>
      <c r="M25" s="98"/>
      <c r="N25" s="202"/>
      <c r="O25" s="219">
        <f>SUM(N24:N25)/4717910</f>
        <v>0</v>
      </c>
      <c r="P25" s="237"/>
    </row>
    <row r="26" spans="1:20" x14ac:dyDescent="0.25">
      <c r="A26" s="233"/>
      <c r="B26" s="51" t="s">
        <v>138</v>
      </c>
      <c r="C26" s="51"/>
      <c r="D26" s="99"/>
      <c r="E26" s="99"/>
      <c r="F26" s="100"/>
      <c r="G26" s="159"/>
      <c r="H26" s="124"/>
      <c r="I26" s="124"/>
      <c r="J26" s="175"/>
      <c r="K26" s="100">
        <v>2786021.16</v>
      </c>
      <c r="L26" s="100"/>
      <c r="M26" s="100">
        <v>1314098.46</v>
      </c>
      <c r="N26" s="203">
        <v>4100119.62</v>
      </c>
      <c r="O26" s="220">
        <f>SUM(O8:O25)</f>
        <v>0.86905422528195742</v>
      </c>
      <c r="P26" s="237"/>
    </row>
    <row r="27" spans="1:20" x14ac:dyDescent="0.25">
      <c r="A27" s="20"/>
      <c r="B27" s="52"/>
      <c r="C27" s="52"/>
      <c r="D27" s="132"/>
      <c r="E27" s="132"/>
      <c r="F27" s="133"/>
      <c r="G27" s="160"/>
      <c r="H27" s="134"/>
      <c r="I27" s="134"/>
      <c r="J27" s="176"/>
      <c r="K27" s="132"/>
      <c r="L27" s="132"/>
      <c r="M27" s="132"/>
      <c r="N27" s="204"/>
      <c r="O27" s="231"/>
      <c r="P27" s="237"/>
    </row>
    <row r="28" spans="1:20" ht="31.2" x14ac:dyDescent="0.25">
      <c r="A28" s="20"/>
      <c r="B28" s="243"/>
      <c r="C28" s="243"/>
      <c r="D28" s="135"/>
      <c r="E28" s="136" t="s">
        <v>177</v>
      </c>
      <c r="F28" s="137"/>
      <c r="G28" s="244"/>
      <c r="H28" s="138"/>
      <c r="I28" s="138" t="s">
        <v>181</v>
      </c>
      <c r="J28" s="177"/>
      <c r="K28" s="137"/>
      <c r="L28" s="137" t="s">
        <v>182</v>
      </c>
      <c r="M28" s="137"/>
      <c r="N28" s="245"/>
      <c r="O28" s="246"/>
      <c r="P28" s="237"/>
    </row>
    <row r="29" spans="1:20" s="6" customFormat="1" ht="36" x14ac:dyDescent="0.25">
      <c r="A29" s="234"/>
      <c r="B29" s="21" t="s">
        <v>185</v>
      </c>
      <c r="C29" s="22" t="s">
        <v>0</v>
      </c>
      <c r="D29" s="101" t="s">
        <v>178</v>
      </c>
      <c r="E29" s="101" t="s">
        <v>179</v>
      </c>
      <c r="F29" s="101" t="s">
        <v>180</v>
      </c>
      <c r="G29" s="147"/>
      <c r="H29" s="125" t="s">
        <v>178</v>
      </c>
      <c r="I29" s="125" t="s">
        <v>179</v>
      </c>
      <c r="J29" s="178" t="s">
        <v>180</v>
      </c>
      <c r="K29" s="101" t="s">
        <v>178</v>
      </c>
      <c r="L29" s="101" t="s">
        <v>179</v>
      </c>
      <c r="M29" s="101" t="s">
        <v>180</v>
      </c>
      <c r="N29" s="205" t="s">
        <v>183</v>
      </c>
      <c r="O29" s="207" t="s">
        <v>184</v>
      </c>
      <c r="P29" s="239"/>
      <c r="Q29" s="7"/>
      <c r="R29" s="7"/>
      <c r="S29" s="7"/>
      <c r="T29" s="7"/>
    </row>
    <row r="30" spans="1:20" ht="20.399999999999999" x14ac:dyDescent="0.25">
      <c r="A30" s="233"/>
      <c r="B30" s="53" t="s">
        <v>139</v>
      </c>
      <c r="C30" s="53" t="s">
        <v>140</v>
      </c>
      <c r="D30" s="102">
        <v>5.0999999999999996</v>
      </c>
      <c r="E30" s="102"/>
      <c r="F30" s="103"/>
      <c r="G30" s="161" t="s">
        <v>124</v>
      </c>
      <c r="H30" s="126">
        <v>117655.67999999999</v>
      </c>
      <c r="I30" s="126"/>
      <c r="J30" s="179"/>
      <c r="K30" s="103">
        <v>600043.97</v>
      </c>
      <c r="L30" s="103"/>
      <c r="M30" s="103"/>
      <c r="N30" s="206">
        <v>600043.97</v>
      </c>
      <c r="O30" s="221"/>
      <c r="P30" s="237"/>
    </row>
    <row r="31" spans="1:20" x14ac:dyDescent="0.25">
      <c r="A31" s="233"/>
      <c r="B31" s="39"/>
      <c r="C31" s="40"/>
      <c r="D31" s="79"/>
      <c r="E31" s="79"/>
      <c r="F31" s="80"/>
      <c r="G31" s="149"/>
      <c r="H31" s="114"/>
      <c r="I31" s="114"/>
      <c r="J31" s="165"/>
      <c r="K31" s="80"/>
      <c r="L31" s="80"/>
      <c r="M31" s="80"/>
      <c r="N31" s="193"/>
      <c r="O31" s="222"/>
      <c r="P31" s="237"/>
    </row>
    <row r="32" spans="1:20" x14ac:dyDescent="0.25">
      <c r="A32" s="233"/>
      <c r="B32" s="43" t="s">
        <v>141</v>
      </c>
      <c r="C32" s="43" t="s">
        <v>134</v>
      </c>
      <c r="D32" s="83"/>
      <c r="E32" s="83"/>
      <c r="F32" s="84"/>
      <c r="G32" s="151"/>
      <c r="H32" s="116"/>
      <c r="I32" s="116"/>
      <c r="J32" s="167"/>
      <c r="K32" s="84"/>
      <c r="L32" s="84"/>
      <c r="M32" s="84"/>
      <c r="N32" s="195"/>
      <c r="O32" s="223"/>
      <c r="P32" s="237"/>
    </row>
    <row r="33" spans="1:20" x14ac:dyDescent="0.25">
      <c r="A33" s="233"/>
      <c r="B33" s="42"/>
      <c r="C33" s="43"/>
      <c r="D33" s="83"/>
      <c r="E33" s="83"/>
      <c r="F33" s="84"/>
      <c r="G33" s="151"/>
      <c r="H33" s="116"/>
      <c r="I33" s="116"/>
      <c r="J33" s="167"/>
      <c r="K33" s="84"/>
      <c r="L33" s="84"/>
      <c r="M33" s="84"/>
      <c r="N33" s="195"/>
      <c r="O33" s="223"/>
      <c r="P33" s="237"/>
    </row>
    <row r="34" spans="1:20" x14ac:dyDescent="0.25">
      <c r="A34" s="233"/>
      <c r="B34" s="47" t="s">
        <v>142</v>
      </c>
      <c r="C34" s="47" t="s">
        <v>143</v>
      </c>
      <c r="D34" s="91">
        <v>12.3</v>
      </c>
      <c r="E34" s="91"/>
      <c r="F34" s="92"/>
      <c r="G34" s="155" t="s">
        <v>124</v>
      </c>
      <c r="H34" s="120">
        <v>3420</v>
      </c>
      <c r="I34" s="120"/>
      <c r="J34" s="171"/>
      <c r="K34" s="92">
        <v>42066</v>
      </c>
      <c r="L34" s="92"/>
      <c r="M34" s="92"/>
      <c r="N34" s="199">
        <v>42066</v>
      </c>
      <c r="O34" s="223"/>
      <c r="P34" s="237"/>
    </row>
    <row r="35" spans="1:20" x14ac:dyDescent="0.25">
      <c r="A35" s="233"/>
      <c r="B35" s="39"/>
      <c r="C35" s="48"/>
      <c r="D35" s="93"/>
      <c r="E35" s="93"/>
      <c r="F35" s="94"/>
      <c r="G35" s="156"/>
      <c r="H35" s="121"/>
      <c r="I35" s="121"/>
      <c r="J35" s="172"/>
      <c r="K35" s="94"/>
      <c r="L35" s="94"/>
      <c r="M35" s="94"/>
      <c r="N35" s="200"/>
      <c r="O35" s="222"/>
      <c r="P35" s="237"/>
    </row>
    <row r="36" spans="1:20" x14ac:dyDescent="0.25">
      <c r="A36" s="233"/>
      <c r="B36" s="54" t="s">
        <v>144</v>
      </c>
      <c r="C36" s="54"/>
      <c r="D36" s="104"/>
      <c r="E36" s="104"/>
      <c r="F36" s="104"/>
      <c r="G36" s="55"/>
      <c r="H36" s="124"/>
      <c r="I36" s="124"/>
      <c r="J36" s="124"/>
      <c r="K36" s="182">
        <v>642109.97</v>
      </c>
      <c r="L36" s="100"/>
      <c r="M36" s="100"/>
      <c r="N36" s="100">
        <v>642109.97</v>
      </c>
      <c r="O36" s="224"/>
      <c r="P36" s="237"/>
    </row>
    <row r="37" spans="1:20" x14ac:dyDescent="0.25">
      <c r="A37" s="20"/>
      <c r="B37" s="56"/>
      <c r="C37" s="56"/>
      <c r="D37" s="139"/>
      <c r="E37" s="139"/>
      <c r="F37" s="139"/>
      <c r="G37" s="140"/>
      <c r="H37" s="141"/>
      <c r="I37" s="141"/>
      <c r="J37" s="141"/>
      <c r="K37" s="183"/>
      <c r="L37" s="139"/>
      <c r="M37" s="139"/>
      <c r="N37" s="236"/>
      <c r="O37" s="189"/>
      <c r="P37" s="56"/>
    </row>
    <row r="38" spans="1:20" s="24" customFormat="1" ht="12" x14ac:dyDescent="0.25">
      <c r="A38" s="235"/>
      <c r="B38" s="57"/>
      <c r="C38" s="57"/>
      <c r="D38" s="142"/>
      <c r="E38" s="142"/>
      <c r="F38" s="142"/>
      <c r="G38" s="143"/>
      <c r="H38" s="144"/>
      <c r="I38" s="144"/>
      <c r="J38" s="144"/>
      <c r="K38" s="184"/>
      <c r="L38" s="142"/>
      <c r="M38" s="142"/>
      <c r="N38" s="142"/>
      <c r="O38" s="225"/>
      <c r="P38" s="58"/>
      <c r="Q38" s="59"/>
      <c r="R38" s="59"/>
      <c r="S38" s="59"/>
      <c r="T38" s="59"/>
    </row>
    <row r="39" spans="1:20" s="24" customFormat="1" ht="24" x14ac:dyDescent="0.25">
      <c r="A39" s="235"/>
      <c r="B39" s="60" t="s">
        <v>186</v>
      </c>
      <c r="C39" s="60"/>
      <c r="D39" s="105"/>
      <c r="E39" s="105" t="s">
        <v>187</v>
      </c>
      <c r="F39" s="106"/>
      <c r="G39" s="61"/>
      <c r="H39" s="127"/>
      <c r="I39" s="127"/>
      <c r="J39" s="127"/>
      <c r="K39" s="185"/>
      <c r="L39" s="106" t="s">
        <v>188</v>
      </c>
      <c r="M39" s="106"/>
      <c r="N39" s="106"/>
      <c r="O39" s="226" t="s">
        <v>184</v>
      </c>
      <c r="P39" s="240"/>
      <c r="Q39" s="59"/>
      <c r="R39" s="59"/>
      <c r="S39" s="59"/>
      <c r="T39" s="59"/>
    </row>
    <row r="40" spans="1:20" x14ac:dyDescent="0.25">
      <c r="A40" s="233"/>
      <c r="B40" s="62" t="s">
        <v>145</v>
      </c>
      <c r="C40" s="63" t="s">
        <v>146</v>
      </c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>
        <v>120550</v>
      </c>
      <c r="O40" s="227"/>
      <c r="P40" s="237"/>
    </row>
    <row r="41" spans="1:20" x14ac:dyDescent="0.25">
      <c r="A41" s="233"/>
      <c r="B41" s="65"/>
      <c r="C41" s="63"/>
      <c r="D41" s="107"/>
      <c r="E41" s="107"/>
      <c r="F41" s="107"/>
      <c r="G41" s="64"/>
      <c r="H41" s="128"/>
      <c r="I41" s="128"/>
      <c r="J41" s="128"/>
      <c r="K41" s="186"/>
      <c r="L41" s="180"/>
      <c r="M41" s="180"/>
      <c r="N41" s="180"/>
      <c r="O41" s="227">
        <f>SUM(N40:N41)/4717910</f>
        <v>2.5551568385153597E-2</v>
      </c>
      <c r="P41" s="237"/>
    </row>
    <row r="42" spans="1:20" ht="20.399999999999999" x14ac:dyDescent="0.25">
      <c r="A42" s="233"/>
      <c r="B42" s="66" t="s">
        <v>147</v>
      </c>
      <c r="C42" s="67" t="s">
        <v>148</v>
      </c>
      <c r="D42" s="108"/>
      <c r="E42" s="108"/>
      <c r="F42" s="108"/>
      <c r="G42" s="68"/>
      <c r="H42" s="129"/>
      <c r="I42" s="129"/>
      <c r="J42" s="129"/>
      <c r="K42" s="187"/>
      <c r="L42" s="112"/>
      <c r="M42" s="112"/>
      <c r="N42" s="112">
        <v>497240</v>
      </c>
      <c r="O42" s="228"/>
      <c r="P42" s="237"/>
    </row>
    <row r="43" spans="1:20" x14ac:dyDescent="0.25">
      <c r="A43" s="233"/>
      <c r="B43" s="65"/>
      <c r="C43" s="69"/>
      <c r="D43" s="109"/>
      <c r="E43" s="109"/>
      <c r="F43" s="109"/>
      <c r="G43" s="70"/>
      <c r="H43" s="130"/>
      <c r="I43" s="130"/>
      <c r="J43" s="130"/>
      <c r="K43" s="188"/>
      <c r="L43" s="181"/>
      <c r="M43" s="181"/>
      <c r="N43" s="181"/>
      <c r="O43" s="229">
        <f>SUM(N42:N43)/4717910</f>
        <v>0.10539412578874968</v>
      </c>
      <c r="P43" s="237"/>
    </row>
    <row r="44" spans="1:20" x14ac:dyDescent="0.25">
      <c r="A44" s="233"/>
      <c r="B44" s="54" t="s">
        <v>149</v>
      </c>
      <c r="C44" s="54"/>
      <c r="D44" s="104"/>
      <c r="E44" s="104"/>
      <c r="F44" s="104"/>
      <c r="G44" s="55"/>
      <c r="H44" s="131"/>
      <c r="I44" s="131"/>
      <c r="J44" s="131"/>
      <c r="K44" s="182"/>
      <c r="L44" s="100"/>
      <c r="M44" s="100"/>
      <c r="N44" s="100">
        <v>617790</v>
      </c>
      <c r="O44" s="220">
        <f>SUM(O40:O43)</f>
        <v>0.13094569417390328</v>
      </c>
      <c r="P44" s="237"/>
    </row>
    <row r="45" spans="1:20" x14ac:dyDescent="0.25">
      <c r="A45" s="19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230"/>
      <c r="P45" s="71"/>
    </row>
    <row r="46" spans="1:20" x14ac:dyDescent="0.25">
      <c r="B46" s="72" t="s">
        <v>189</v>
      </c>
    </row>
    <row r="47" spans="1:20" x14ac:dyDescent="0.25"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/>
    </row>
  </sheetData>
  <mergeCells count="13">
    <mergeCell ref="B45:P45"/>
    <mergeCell ref="B47:O47"/>
    <mergeCell ref="C43:J43"/>
    <mergeCell ref="B44:J44"/>
    <mergeCell ref="B27:O27"/>
    <mergeCell ref="N28:O28"/>
    <mergeCell ref="B37:P37"/>
    <mergeCell ref="C2:E2"/>
    <mergeCell ref="B26:C26"/>
    <mergeCell ref="B36:G36"/>
    <mergeCell ref="C40:J40"/>
    <mergeCell ref="C41:J41"/>
    <mergeCell ref="C42:J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11.8984375" bestFit="1" customWidth="1"/>
    <col min="8" max="8" width="7.8984375" bestFit="1" customWidth="1"/>
    <col min="9" max="9" width="11.8984375" bestFit="1" customWidth="1"/>
  </cols>
  <sheetData>
    <row r="1" spans="1:9" ht="17.399999999999999" x14ac:dyDescent="0.3">
      <c r="A1" s="2" t="s">
        <v>150</v>
      </c>
    </row>
    <row r="2" spans="1:9" ht="15.6" x14ac:dyDescent="0.3">
      <c r="A2" s="3" t="s">
        <v>151</v>
      </c>
      <c r="E2" s="3" t="s">
        <v>152</v>
      </c>
    </row>
    <row r="4" spans="1:9" ht="15.6" x14ac:dyDescent="0.3">
      <c r="A4" s="4" t="s">
        <v>153</v>
      </c>
      <c r="B4" s="5" t="s">
        <v>9</v>
      </c>
      <c r="C4" s="5">
        <v>867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154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4100119.62</v>
      </c>
      <c r="C10">
        <v>32258906</v>
      </c>
      <c r="D10">
        <v>30633174</v>
      </c>
      <c r="E10">
        <v>2218000</v>
      </c>
      <c r="G10">
        <v>69210199.620000005</v>
      </c>
      <c r="I10">
        <v>69210199.620000005</v>
      </c>
    </row>
    <row r="12" spans="1:9" x14ac:dyDescent="0.25">
      <c r="A12" s="1" t="s">
        <v>155</v>
      </c>
    </row>
    <row r="14" spans="1:9" x14ac:dyDescent="0.25">
      <c r="A14" t="s">
        <v>12</v>
      </c>
      <c r="C14">
        <v>240000</v>
      </c>
      <c r="D14">
        <v>129381</v>
      </c>
      <c r="G14">
        <v>369381</v>
      </c>
      <c r="H14">
        <v>0</v>
      </c>
      <c r="I14">
        <v>369381</v>
      </c>
    </row>
    <row r="15" spans="1:9" x14ac:dyDescent="0.25">
      <c r="A15" t="s">
        <v>13</v>
      </c>
      <c r="C15">
        <v>388934</v>
      </c>
      <c r="D15">
        <v>93853</v>
      </c>
      <c r="G15">
        <v>482787</v>
      </c>
      <c r="H15">
        <v>0</v>
      </c>
      <c r="I15">
        <v>482787</v>
      </c>
    </row>
    <row r="16" spans="1:9" x14ac:dyDescent="0.25">
      <c r="A16" t="s">
        <v>14</v>
      </c>
      <c r="C16">
        <v>108957</v>
      </c>
      <c r="D16">
        <v>18108</v>
      </c>
      <c r="G16">
        <v>127065</v>
      </c>
      <c r="H16">
        <v>0</v>
      </c>
      <c r="I16">
        <v>127065</v>
      </c>
    </row>
    <row r="17" spans="1:9" x14ac:dyDescent="0.25">
      <c r="A17" t="s">
        <v>15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16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17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18</v>
      </c>
      <c r="C20">
        <v>55042</v>
      </c>
      <c r="D20">
        <v>30542</v>
      </c>
      <c r="G20">
        <v>85584</v>
      </c>
      <c r="H20">
        <v>0</v>
      </c>
      <c r="I20">
        <v>85584</v>
      </c>
    </row>
    <row r="21" spans="1:9" x14ac:dyDescent="0.25">
      <c r="A21" t="s">
        <v>19</v>
      </c>
      <c r="C21">
        <v>213513</v>
      </c>
      <c r="D21">
        <v>113775</v>
      </c>
      <c r="G21">
        <v>327288</v>
      </c>
      <c r="H21">
        <v>0</v>
      </c>
      <c r="I21">
        <v>327288</v>
      </c>
    </row>
    <row r="23" spans="1:9" x14ac:dyDescent="0.25">
      <c r="A23" s="1" t="s">
        <v>156</v>
      </c>
    </row>
    <row r="25" spans="1:9" x14ac:dyDescent="0.25">
      <c r="A25" t="s">
        <v>20</v>
      </c>
      <c r="B25">
        <v>13490</v>
      </c>
      <c r="C25">
        <v>674560</v>
      </c>
      <c r="D25">
        <v>652510</v>
      </c>
      <c r="E25">
        <v>2095150</v>
      </c>
      <c r="F25">
        <v>94430</v>
      </c>
      <c r="G25">
        <v>3530140</v>
      </c>
      <c r="H25">
        <v>0</v>
      </c>
      <c r="I25">
        <v>3530140</v>
      </c>
    </row>
    <row r="26" spans="1:9" x14ac:dyDescent="0.25">
      <c r="A26" t="s">
        <v>21</v>
      </c>
      <c r="B26">
        <v>0</v>
      </c>
      <c r="C26">
        <v>0</v>
      </c>
      <c r="D26">
        <v>91440</v>
      </c>
      <c r="E26">
        <v>0</v>
      </c>
      <c r="F26">
        <v>0</v>
      </c>
      <c r="G26">
        <v>91440</v>
      </c>
      <c r="H26">
        <v>0</v>
      </c>
      <c r="I26">
        <v>91440</v>
      </c>
    </row>
    <row r="27" spans="1:9" x14ac:dyDescent="0.25">
      <c r="A27" t="s">
        <v>22</v>
      </c>
      <c r="B27">
        <v>15021</v>
      </c>
      <c r="C27">
        <v>569152</v>
      </c>
      <c r="D27">
        <v>3040232</v>
      </c>
      <c r="E27">
        <v>0</v>
      </c>
      <c r="F27">
        <v>798948</v>
      </c>
      <c r="G27">
        <v>4423353</v>
      </c>
      <c r="H27">
        <v>0</v>
      </c>
      <c r="I27">
        <v>4423353</v>
      </c>
    </row>
    <row r="28" spans="1:9" x14ac:dyDescent="0.25">
      <c r="A28" t="s">
        <v>23</v>
      </c>
      <c r="B28">
        <v>0</v>
      </c>
      <c r="C28">
        <v>122675</v>
      </c>
      <c r="D28">
        <v>238205</v>
      </c>
      <c r="E28">
        <v>0</v>
      </c>
      <c r="F28">
        <v>0</v>
      </c>
      <c r="G28">
        <v>360880</v>
      </c>
      <c r="H28">
        <v>0</v>
      </c>
      <c r="I28">
        <v>360880</v>
      </c>
    </row>
    <row r="29" spans="1:9" x14ac:dyDescent="0.25">
      <c r="A29" t="s">
        <v>24</v>
      </c>
      <c r="B29">
        <v>132190</v>
      </c>
      <c r="C29">
        <v>586609</v>
      </c>
      <c r="D29">
        <v>342899</v>
      </c>
      <c r="E29">
        <v>13202</v>
      </c>
      <c r="F29">
        <v>45720</v>
      </c>
      <c r="G29">
        <v>1120620</v>
      </c>
      <c r="H29">
        <v>0</v>
      </c>
      <c r="I29">
        <v>1120620</v>
      </c>
    </row>
    <row r="30" spans="1:9" x14ac:dyDescent="0.25">
      <c r="A30" t="s">
        <v>25</v>
      </c>
      <c r="B30">
        <v>0</v>
      </c>
      <c r="C30">
        <v>42000</v>
      </c>
      <c r="D30">
        <v>42000</v>
      </c>
      <c r="E30">
        <v>0</v>
      </c>
      <c r="F30">
        <v>0</v>
      </c>
      <c r="G30">
        <v>84000</v>
      </c>
      <c r="H30">
        <v>0</v>
      </c>
      <c r="I30">
        <v>84000</v>
      </c>
    </row>
    <row r="31" spans="1:9" x14ac:dyDescent="0.25">
      <c r="A31" t="s">
        <v>26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27</v>
      </c>
      <c r="E32">
        <v>14470</v>
      </c>
      <c r="G32">
        <v>14470</v>
      </c>
      <c r="H32">
        <v>0</v>
      </c>
      <c r="I32">
        <v>14470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157</v>
      </c>
    </row>
    <row r="38" spans="1:9" x14ac:dyDescent="0.25">
      <c r="A38" t="s">
        <v>30</v>
      </c>
      <c r="B38">
        <v>617790</v>
      </c>
      <c r="G38">
        <v>617790</v>
      </c>
      <c r="H38">
        <v>0</v>
      </c>
      <c r="I38">
        <v>617790</v>
      </c>
    </row>
    <row r="40" spans="1:9" x14ac:dyDescent="0.25">
      <c r="A40" s="1" t="s">
        <v>158</v>
      </c>
    </row>
    <row r="42" spans="1:9" x14ac:dyDescent="0.25">
      <c r="A42" t="s">
        <v>31</v>
      </c>
      <c r="B42">
        <v>164342</v>
      </c>
      <c r="C42">
        <v>246102</v>
      </c>
      <c r="D42">
        <v>184577</v>
      </c>
      <c r="E42">
        <v>7106</v>
      </c>
      <c r="G42">
        <v>602127</v>
      </c>
      <c r="H42">
        <v>0</v>
      </c>
      <c r="I42">
        <v>602127</v>
      </c>
    </row>
    <row r="43" spans="1:9" x14ac:dyDescent="0.25">
      <c r="A43" t="s">
        <v>32</v>
      </c>
      <c r="B43">
        <v>0</v>
      </c>
      <c r="C43">
        <v>123179</v>
      </c>
      <c r="D43">
        <v>52791</v>
      </c>
      <c r="E43">
        <v>0</v>
      </c>
      <c r="G43">
        <v>175970</v>
      </c>
      <c r="H43">
        <v>0</v>
      </c>
      <c r="I43">
        <v>175970</v>
      </c>
    </row>
    <row r="44" spans="1:9" x14ac:dyDescent="0.25">
      <c r="A44" t="s">
        <v>33</v>
      </c>
      <c r="B44">
        <v>0</v>
      </c>
      <c r="C44">
        <v>12053</v>
      </c>
      <c r="D44">
        <v>9039</v>
      </c>
      <c r="E44">
        <v>347</v>
      </c>
      <c r="G44">
        <v>21439</v>
      </c>
      <c r="H44">
        <v>0</v>
      </c>
      <c r="I44">
        <v>21439</v>
      </c>
    </row>
    <row r="45" spans="1:9" x14ac:dyDescent="0.25">
      <c r="A45" t="s">
        <v>34</v>
      </c>
      <c r="B45">
        <v>0</v>
      </c>
      <c r="C45">
        <v>29232</v>
      </c>
      <c r="D45">
        <v>21924</v>
      </c>
      <c r="E45">
        <v>844</v>
      </c>
      <c r="G45">
        <v>52000</v>
      </c>
      <c r="H45">
        <v>0</v>
      </c>
      <c r="I45">
        <v>52000</v>
      </c>
    </row>
    <row r="46" spans="1:9" x14ac:dyDescent="0.25">
      <c r="A46" t="s">
        <v>35</v>
      </c>
      <c r="B46">
        <v>0</v>
      </c>
      <c r="C46">
        <v>44972</v>
      </c>
      <c r="D46">
        <v>33729</v>
      </c>
      <c r="E46">
        <v>1299</v>
      </c>
      <c r="G46">
        <v>80000</v>
      </c>
      <c r="H46">
        <v>0</v>
      </c>
      <c r="I46">
        <v>80000</v>
      </c>
    </row>
    <row r="47" spans="1:9" x14ac:dyDescent="0.25">
      <c r="A47" t="s">
        <v>36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37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38</v>
      </c>
      <c r="B49">
        <v>0</v>
      </c>
      <c r="C49">
        <v>0</v>
      </c>
      <c r="D49">
        <v>30000</v>
      </c>
      <c r="E49">
        <v>0</v>
      </c>
      <c r="G49">
        <v>30000</v>
      </c>
      <c r="H49">
        <v>0</v>
      </c>
      <c r="I49">
        <v>30000</v>
      </c>
    </row>
    <row r="50" spans="1:9" x14ac:dyDescent="0.25">
      <c r="A50" t="s">
        <v>39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40</v>
      </c>
      <c r="B51">
        <v>0</v>
      </c>
      <c r="C51">
        <v>360350</v>
      </c>
      <c r="D51">
        <v>80890</v>
      </c>
      <c r="E51">
        <v>0</v>
      </c>
      <c r="G51">
        <v>441240</v>
      </c>
      <c r="H51">
        <v>0</v>
      </c>
      <c r="I51">
        <v>441240</v>
      </c>
    </row>
    <row r="52" spans="1:9" x14ac:dyDescent="0.25">
      <c r="A52" t="s">
        <v>41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42</v>
      </c>
      <c r="B53">
        <v>0</v>
      </c>
      <c r="C53">
        <v>15100</v>
      </c>
      <c r="D53">
        <v>14900</v>
      </c>
      <c r="E53">
        <v>0</v>
      </c>
      <c r="F53">
        <v>0</v>
      </c>
      <c r="G53">
        <v>30000</v>
      </c>
      <c r="H53">
        <v>0</v>
      </c>
      <c r="I53">
        <v>30000</v>
      </c>
    </row>
    <row r="54" spans="1:9" x14ac:dyDescent="0.25">
      <c r="A54" t="s">
        <v>43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44</v>
      </c>
      <c r="B55">
        <v>5042952.62</v>
      </c>
      <c r="C55">
        <v>36091336</v>
      </c>
      <c r="D55">
        <v>35853969</v>
      </c>
      <c r="E55">
        <v>4350418</v>
      </c>
      <c r="F55">
        <v>939098</v>
      </c>
      <c r="G55">
        <v>82277773.620000005</v>
      </c>
      <c r="H55">
        <v>0</v>
      </c>
      <c r="I55">
        <v>82277773.620000005</v>
      </c>
    </row>
    <row r="57" spans="1:9" x14ac:dyDescent="0.25">
      <c r="A57" s="1" t="s">
        <v>159</v>
      </c>
    </row>
    <row r="59" spans="1:9" x14ac:dyDescent="0.25">
      <c r="A59" t="s">
        <v>45</v>
      </c>
      <c r="G59">
        <v>78411833</v>
      </c>
    </row>
    <row r="60" spans="1:9" x14ac:dyDescent="0.25">
      <c r="A60" t="s">
        <v>46</v>
      </c>
      <c r="G60">
        <v>0</v>
      </c>
    </row>
    <row r="61" spans="1:9" x14ac:dyDescent="0.25">
      <c r="A61" t="s">
        <v>47</v>
      </c>
      <c r="G61">
        <v>4508051</v>
      </c>
    </row>
    <row r="62" spans="1:9" x14ac:dyDescent="0.25">
      <c r="A62" t="s">
        <v>48</v>
      </c>
      <c r="G62">
        <v>1</v>
      </c>
    </row>
    <row r="63" spans="1:9" x14ac:dyDescent="0.25">
      <c r="A63" t="s">
        <v>49</v>
      </c>
      <c r="G63">
        <v>82919885</v>
      </c>
    </row>
    <row r="64" spans="1:9" x14ac:dyDescent="0.25">
      <c r="A64" t="s">
        <v>50</v>
      </c>
      <c r="G64">
        <v>-3503338</v>
      </c>
    </row>
    <row r="66" spans="1:9" x14ac:dyDescent="0.25">
      <c r="A66" s="1" t="s">
        <v>160</v>
      </c>
    </row>
    <row r="68" spans="1:9" x14ac:dyDescent="0.25">
      <c r="A68" t="s">
        <v>51</v>
      </c>
      <c r="G68">
        <v>0</v>
      </c>
      <c r="H68">
        <v>0</v>
      </c>
      <c r="I68">
        <v>0</v>
      </c>
    </row>
    <row r="69" spans="1:9" x14ac:dyDescent="0.25">
      <c r="A69" t="s">
        <v>52</v>
      </c>
      <c r="G69">
        <v>0</v>
      </c>
      <c r="H69">
        <v>0</v>
      </c>
      <c r="I69">
        <v>0</v>
      </c>
    </row>
    <row r="70" spans="1:9" x14ac:dyDescent="0.25">
      <c r="A70" t="s">
        <v>53</v>
      </c>
      <c r="G70">
        <v>238924</v>
      </c>
      <c r="H70">
        <v>0</v>
      </c>
      <c r="I70">
        <v>238924</v>
      </c>
    </row>
    <row r="71" spans="1:9" x14ac:dyDescent="0.25">
      <c r="A71" t="s">
        <v>54</v>
      </c>
      <c r="G71">
        <v>916716</v>
      </c>
      <c r="H71">
        <v>258380</v>
      </c>
      <c r="I71">
        <v>658336</v>
      </c>
    </row>
    <row r="72" spans="1:9" x14ac:dyDescent="0.25">
      <c r="A72" t="s">
        <v>55</v>
      </c>
      <c r="G72">
        <v>270650</v>
      </c>
      <c r="H72">
        <v>0</v>
      </c>
      <c r="I72">
        <v>270650</v>
      </c>
    </row>
    <row r="73" spans="1:9" x14ac:dyDescent="0.25">
      <c r="A73" t="s">
        <v>56</v>
      </c>
      <c r="G73">
        <v>1356442</v>
      </c>
      <c r="H73">
        <v>0</v>
      </c>
      <c r="I73">
        <v>1356442</v>
      </c>
    </row>
    <row r="74" spans="1:9" x14ac:dyDescent="0.25">
      <c r="A74" t="s">
        <v>57</v>
      </c>
      <c r="G74">
        <v>25525</v>
      </c>
      <c r="H74">
        <v>0</v>
      </c>
      <c r="I74">
        <v>25525</v>
      </c>
    </row>
    <row r="75" spans="1:9" x14ac:dyDescent="0.25">
      <c r="A75" t="s">
        <v>58</v>
      </c>
      <c r="G75">
        <v>15000</v>
      </c>
      <c r="H75">
        <v>0</v>
      </c>
      <c r="I75">
        <v>15000</v>
      </c>
    </row>
    <row r="77" spans="1:9" x14ac:dyDescent="0.25">
      <c r="A77" t="s">
        <v>59</v>
      </c>
      <c r="G77">
        <v>327242</v>
      </c>
      <c r="H77">
        <v>0</v>
      </c>
      <c r="I77">
        <v>327242</v>
      </c>
    </row>
    <row r="78" spans="1:9" x14ac:dyDescent="0.25">
      <c r="A78" t="s">
        <v>60</v>
      </c>
      <c r="G78">
        <v>337342</v>
      </c>
      <c r="H78">
        <v>0</v>
      </c>
      <c r="I78">
        <v>337342</v>
      </c>
    </row>
    <row r="79" spans="1:9" x14ac:dyDescent="0.25">
      <c r="A79" t="s">
        <v>61</v>
      </c>
      <c r="G79">
        <v>42700</v>
      </c>
      <c r="H79">
        <v>0</v>
      </c>
      <c r="I79">
        <v>42700</v>
      </c>
    </row>
    <row r="80" spans="1:9" x14ac:dyDescent="0.25">
      <c r="A80" t="s">
        <v>62</v>
      </c>
      <c r="B80">
        <v>15000</v>
      </c>
      <c r="C80">
        <v>200000</v>
      </c>
      <c r="D80">
        <v>200000</v>
      </c>
      <c r="E80">
        <v>857000</v>
      </c>
      <c r="F80">
        <v>400782</v>
      </c>
      <c r="G80">
        <v>1672782</v>
      </c>
      <c r="H80">
        <v>49100</v>
      </c>
      <c r="I80">
        <v>1623682</v>
      </c>
    </row>
    <row r="81" spans="1:9" x14ac:dyDescent="0.25">
      <c r="A81" t="s">
        <v>63</v>
      </c>
      <c r="B81">
        <v>0</v>
      </c>
      <c r="C81">
        <v>197475</v>
      </c>
      <c r="D81">
        <v>148107</v>
      </c>
      <c r="E81">
        <v>0</v>
      </c>
      <c r="F81">
        <v>0</v>
      </c>
      <c r="G81">
        <v>345582</v>
      </c>
      <c r="H81">
        <v>150</v>
      </c>
      <c r="I81">
        <v>345432</v>
      </c>
    </row>
    <row r="82" spans="1:9" x14ac:dyDescent="0.25">
      <c r="A82" t="s">
        <v>64</v>
      </c>
      <c r="G82">
        <v>25000</v>
      </c>
      <c r="H82">
        <v>0</v>
      </c>
      <c r="I82">
        <v>25000</v>
      </c>
    </row>
    <row r="84" spans="1:9" x14ac:dyDescent="0.25">
      <c r="A84" t="s">
        <v>65</v>
      </c>
      <c r="D84">
        <v>546824</v>
      </c>
      <c r="E84">
        <v>96498</v>
      </c>
      <c r="G84">
        <v>643322</v>
      </c>
      <c r="H84">
        <v>0</v>
      </c>
      <c r="I84">
        <v>643322</v>
      </c>
    </row>
    <row r="85" spans="1:9" x14ac:dyDescent="0.25">
      <c r="A85" t="s">
        <v>66</v>
      </c>
      <c r="G85">
        <v>706166</v>
      </c>
      <c r="H85">
        <v>668760</v>
      </c>
      <c r="I85">
        <v>37406</v>
      </c>
    </row>
    <row r="86" spans="1:9" x14ac:dyDescent="0.25">
      <c r="A86" t="s">
        <v>67</v>
      </c>
      <c r="G86">
        <v>275000</v>
      </c>
      <c r="H86">
        <v>0</v>
      </c>
      <c r="I86">
        <v>275000</v>
      </c>
    </row>
    <row r="87" spans="1:9" x14ac:dyDescent="0.25">
      <c r="A87" t="s">
        <v>68</v>
      </c>
      <c r="G87">
        <v>0</v>
      </c>
      <c r="H87">
        <v>0</v>
      </c>
      <c r="I87">
        <v>0</v>
      </c>
    </row>
    <row r="88" spans="1:9" x14ac:dyDescent="0.25">
      <c r="A88" t="s">
        <v>69</v>
      </c>
      <c r="G88">
        <v>0</v>
      </c>
      <c r="H88">
        <v>0</v>
      </c>
      <c r="I88">
        <v>0</v>
      </c>
    </row>
    <row r="89" spans="1:9" x14ac:dyDescent="0.25">
      <c r="A89" t="s">
        <v>70</v>
      </c>
      <c r="G89">
        <v>0</v>
      </c>
      <c r="H89">
        <v>0</v>
      </c>
      <c r="I89">
        <v>0</v>
      </c>
    </row>
    <row r="90" spans="1:9" x14ac:dyDescent="0.25">
      <c r="A90" t="s">
        <v>71</v>
      </c>
      <c r="G90">
        <v>7198393</v>
      </c>
      <c r="H90">
        <v>976390</v>
      </c>
      <c r="I90">
        <v>6222003</v>
      </c>
    </row>
    <row r="92" spans="1:9" x14ac:dyDescent="0.25">
      <c r="A92" s="1" t="s">
        <v>161</v>
      </c>
    </row>
    <row r="95" spans="1:9" x14ac:dyDescent="0.25">
      <c r="A95" s="1" t="s">
        <v>162</v>
      </c>
    </row>
    <row r="97" spans="1:9" x14ac:dyDescent="0.25">
      <c r="A97" t="s">
        <v>72</v>
      </c>
      <c r="G97">
        <v>686970</v>
      </c>
      <c r="H97">
        <v>18670</v>
      </c>
      <c r="I97">
        <v>668300</v>
      </c>
    </row>
    <row r="98" spans="1:9" x14ac:dyDescent="0.25">
      <c r="A98" t="s">
        <v>73</v>
      </c>
      <c r="G98">
        <v>175763</v>
      </c>
      <c r="H98">
        <v>0</v>
      </c>
      <c r="I98">
        <v>175763</v>
      </c>
    </row>
    <row r="99" spans="1:9" x14ac:dyDescent="0.25">
      <c r="A99" t="s">
        <v>74</v>
      </c>
      <c r="G99">
        <v>251162</v>
      </c>
      <c r="H99">
        <v>7580</v>
      </c>
      <c r="I99">
        <v>243582</v>
      </c>
    </row>
    <row r="100" spans="1:9" x14ac:dyDescent="0.25">
      <c r="A100" t="s">
        <v>75</v>
      </c>
      <c r="G100">
        <v>734925</v>
      </c>
      <c r="H100">
        <v>3890</v>
      </c>
      <c r="I100">
        <v>731035</v>
      </c>
    </row>
    <row r="101" spans="1:9" x14ac:dyDescent="0.25">
      <c r="A101" t="s">
        <v>76</v>
      </c>
      <c r="G101">
        <v>1848820</v>
      </c>
      <c r="H101">
        <v>30140</v>
      </c>
      <c r="I101">
        <v>1818680</v>
      </c>
    </row>
    <row r="103" spans="1:9" x14ac:dyDescent="0.25">
      <c r="A103" s="1" t="s">
        <v>163</v>
      </c>
    </row>
    <row r="106" spans="1:9" x14ac:dyDescent="0.25">
      <c r="A106" t="s">
        <v>77</v>
      </c>
      <c r="G106">
        <v>1801466</v>
      </c>
      <c r="H106">
        <v>0</v>
      </c>
      <c r="I106">
        <v>1801466</v>
      </c>
    </row>
    <row r="107" spans="1:9" x14ac:dyDescent="0.25">
      <c r="A107" t="s">
        <v>78</v>
      </c>
      <c r="G107">
        <v>1998012</v>
      </c>
      <c r="H107">
        <v>23940</v>
      </c>
      <c r="I107">
        <v>1974072</v>
      </c>
    </row>
    <row r="108" spans="1:9" x14ac:dyDescent="0.25">
      <c r="A108" t="s">
        <v>79</v>
      </c>
      <c r="G108">
        <v>263160</v>
      </c>
      <c r="H108">
        <v>27570</v>
      </c>
      <c r="I108">
        <v>235590</v>
      </c>
    </row>
    <row r="109" spans="1:9" x14ac:dyDescent="0.25">
      <c r="A109" t="s">
        <v>80</v>
      </c>
      <c r="G109">
        <v>107560</v>
      </c>
      <c r="H109">
        <v>0</v>
      </c>
      <c r="I109">
        <v>107560</v>
      </c>
    </row>
    <row r="110" spans="1:9" x14ac:dyDescent="0.25">
      <c r="A110" t="s">
        <v>81</v>
      </c>
      <c r="G110">
        <v>429810</v>
      </c>
      <c r="H110">
        <v>0</v>
      </c>
      <c r="I110">
        <v>429810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355724</v>
      </c>
      <c r="H111" s="8">
        <v>58130</v>
      </c>
      <c r="I111" s="8">
        <v>297594</v>
      </c>
    </row>
    <row r="112" spans="1:9" x14ac:dyDescent="0.25">
      <c r="A112" t="s">
        <v>83</v>
      </c>
      <c r="G112">
        <v>59408</v>
      </c>
      <c r="H112">
        <v>0</v>
      </c>
      <c r="I112">
        <v>59408</v>
      </c>
    </row>
    <row r="113" spans="1:9" x14ac:dyDescent="0.25">
      <c r="A113" t="s">
        <v>84</v>
      </c>
      <c r="B113">
        <v>438</v>
      </c>
      <c r="C113">
        <v>3444</v>
      </c>
      <c r="D113">
        <v>3271</v>
      </c>
      <c r="E113">
        <v>237</v>
      </c>
      <c r="G113">
        <v>7390</v>
      </c>
      <c r="H113">
        <v>0</v>
      </c>
      <c r="I113">
        <v>7390</v>
      </c>
    </row>
    <row r="114" spans="1:9" x14ac:dyDescent="0.25">
      <c r="A114" t="s">
        <v>85</v>
      </c>
      <c r="G114">
        <v>353130</v>
      </c>
      <c r="H114">
        <v>0</v>
      </c>
      <c r="I114">
        <v>353130</v>
      </c>
    </row>
    <row r="115" spans="1:9" x14ac:dyDescent="0.25">
      <c r="A115" t="s">
        <v>86</v>
      </c>
      <c r="G115">
        <v>69350</v>
      </c>
      <c r="H115">
        <v>69350</v>
      </c>
      <c r="I115">
        <v>0</v>
      </c>
    </row>
    <row r="116" spans="1:9" x14ac:dyDescent="0.25">
      <c r="A116" t="s">
        <v>87</v>
      </c>
      <c r="B116">
        <v>438</v>
      </c>
      <c r="C116">
        <v>3444</v>
      </c>
      <c r="D116">
        <v>3271</v>
      </c>
      <c r="E116">
        <v>237</v>
      </c>
      <c r="G116">
        <v>5445010</v>
      </c>
      <c r="H116">
        <v>178990</v>
      </c>
      <c r="I116">
        <v>5266020</v>
      </c>
    </row>
    <row r="118" spans="1:9" x14ac:dyDescent="0.25">
      <c r="A118" s="1" t="s">
        <v>164</v>
      </c>
    </row>
    <row r="120" spans="1:9" x14ac:dyDescent="0.25">
      <c r="A120" t="s">
        <v>88</v>
      </c>
      <c r="G120">
        <v>48180</v>
      </c>
      <c r="H120">
        <v>0</v>
      </c>
      <c r="I120">
        <v>48180</v>
      </c>
    </row>
    <row r="122" spans="1:9" x14ac:dyDescent="0.25">
      <c r="A122" s="1" t="s">
        <v>165</v>
      </c>
    </row>
    <row r="124" spans="1:9" x14ac:dyDescent="0.25">
      <c r="A124" t="s">
        <v>89</v>
      </c>
      <c r="G124">
        <v>3818220</v>
      </c>
      <c r="H124">
        <v>0</v>
      </c>
      <c r="I124">
        <v>3818220</v>
      </c>
    </row>
    <row r="125" spans="1:9" x14ac:dyDescent="0.25">
      <c r="A125" t="s">
        <v>90</v>
      </c>
      <c r="G125">
        <v>28620</v>
      </c>
      <c r="H125">
        <v>0</v>
      </c>
      <c r="I125">
        <v>28620</v>
      </c>
    </row>
    <row r="126" spans="1:9" x14ac:dyDescent="0.25">
      <c r="A126" t="s">
        <v>91</v>
      </c>
      <c r="G126">
        <v>86660</v>
      </c>
      <c r="H126">
        <v>21020</v>
      </c>
      <c r="I126">
        <v>65640</v>
      </c>
    </row>
    <row r="127" spans="1:9" x14ac:dyDescent="0.25">
      <c r="A127" t="s">
        <v>92</v>
      </c>
      <c r="G127">
        <v>3933500</v>
      </c>
      <c r="H127">
        <v>21020</v>
      </c>
      <c r="I127">
        <v>3912480</v>
      </c>
    </row>
    <row r="129" spans="1:9" x14ac:dyDescent="0.25">
      <c r="A129" s="1" t="s">
        <v>166</v>
      </c>
    </row>
    <row r="131" spans="1:9" x14ac:dyDescent="0.25">
      <c r="A131" t="s">
        <v>93</v>
      </c>
      <c r="G131">
        <v>91140</v>
      </c>
      <c r="H131">
        <v>0</v>
      </c>
      <c r="I131">
        <v>91140</v>
      </c>
    </row>
    <row r="132" spans="1:9" x14ac:dyDescent="0.25">
      <c r="A132" t="s">
        <v>94</v>
      </c>
      <c r="G132">
        <v>637220</v>
      </c>
      <c r="H132">
        <v>0</v>
      </c>
      <c r="I132">
        <v>637220</v>
      </c>
    </row>
    <row r="133" spans="1:9" x14ac:dyDescent="0.25">
      <c r="A133" t="s">
        <v>95</v>
      </c>
      <c r="G133">
        <v>30540</v>
      </c>
      <c r="H133">
        <v>0</v>
      </c>
      <c r="I133">
        <v>30540</v>
      </c>
    </row>
    <row r="134" spans="1:9" x14ac:dyDescent="0.25">
      <c r="A134" t="s">
        <v>96</v>
      </c>
      <c r="G134">
        <v>886430</v>
      </c>
      <c r="H134">
        <v>0</v>
      </c>
      <c r="I134">
        <v>886430</v>
      </c>
    </row>
    <row r="135" spans="1:9" x14ac:dyDescent="0.25">
      <c r="A135" t="s">
        <v>97</v>
      </c>
      <c r="G135">
        <v>217600</v>
      </c>
      <c r="H135">
        <v>0</v>
      </c>
      <c r="I135">
        <v>217600</v>
      </c>
    </row>
    <row r="136" spans="1:9" x14ac:dyDescent="0.25">
      <c r="A136" t="s">
        <v>98</v>
      </c>
      <c r="G136">
        <v>1862930</v>
      </c>
      <c r="H136">
        <v>0</v>
      </c>
      <c r="I136">
        <v>1862930</v>
      </c>
    </row>
    <row r="138" spans="1:9" x14ac:dyDescent="0.25">
      <c r="A138" s="1" t="s">
        <v>167</v>
      </c>
    </row>
    <row r="140" spans="1:9" x14ac:dyDescent="0.25">
      <c r="A140" t="s">
        <v>99</v>
      </c>
      <c r="G140">
        <v>740200</v>
      </c>
      <c r="H140">
        <v>118940</v>
      </c>
      <c r="I140">
        <v>621260</v>
      </c>
    </row>
    <row r="141" spans="1:9" x14ac:dyDescent="0.25">
      <c r="A141" t="s">
        <v>100</v>
      </c>
      <c r="G141">
        <v>422380</v>
      </c>
      <c r="H141">
        <v>35780</v>
      </c>
      <c r="I141">
        <v>386600</v>
      </c>
    </row>
    <row r="142" spans="1:9" x14ac:dyDescent="0.25">
      <c r="A142" t="s">
        <v>101</v>
      </c>
      <c r="G142">
        <v>1162580</v>
      </c>
      <c r="H142">
        <v>154720</v>
      </c>
      <c r="I142">
        <v>1007860</v>
      </c>
    </row>
    <row r="144" spans="1:9" x14ac:dyDescent="0.25">
      <c r="A144" s="1" t="s">
        <v>168</v>
      </c>
    </row>
    <row r="146" spans="1:9" x14ac:dyDescent="0.25">
      <c r="A146" t="s">
        <v>102</v>
      </c>
      <c r="G146">
        <v>590720</v>
      </c>
      <c r="H146">
        <v>242240</v>
      </c>
      <c r="I146">
        <v>348480</v>
      </c>
    </row>
    <row r="148" spans="1:9" x14ac:dyDescent="0.25">
      <c r="A148" t="s">
        <v>103</v>
      </c>
      <c r="G148">
        <v>0</v>
      </c>
      <c r="H148">
        <v>0</v>
      </c>
      <c r="I148">
        <v>0</v>
      </c>
    </row>
    <row r="150" spans="1:9" x14ac:dyDescent="0.25">
      <c r="A150" t="s">
        <v>104</v>
      </c>
      <c r="G150">
        <v>89476166.620000005</v>
      </c>
      <c r="H150">
        <v>976390</v>
      </c>
      <c r="I150">
        <v>88499776.620000005</v>
      </c>
    </row>
    <row r="151" spans="1:9" x14ac:dyDescent="0.25">
      <c r="A151" t="s">
        <v>105</v>
      </c>
      <c r="G151">
        <v>14891740</v>
      </c>
      <c r="H151">
        <v>627110</v>
      </c>
      <c r="I151">
        <v>14264630</v>
      </c>
    </row>
    <row r="153" spans="1:9" x14ac:dyDescent="0.25">
      <c r="A153" t="s">
        <v>106</v>
      </c>
      <c r="G153">
        <v>104367906.62</v>
      </c>
      <c r="H153">
        <v>1603500</v>
      </c>
      <c r="I153">
        <v>102764406.62</v>
      </c>
    </row>
    <row r="155" spans="1:9" x14ac:dyDescent="0.25">
      <c r="A155" t="s">
        <v>107</v>
      </c>
      <c r="B155">
        <v>48843</v>
      </c>
      <c r="C155">
        <v>4031481</v>
      </c>
      <c r="D155">
        <v>2336111</v>
      </c>
      <c r="E155">
        <v>22565</v>
      </c>
      <c r="G155">
        <v>6439000</v>
      </c>
      <c r="H155">
        <v>6439000</v>
      </c>
      <c r="I155">
        <v>0</v>
      </c>
    </row>
    <row r="157" spans="1:9" x14ac:dyDescent="0.25">
      <c r="A157" t="s">
        <v>108</v>
      </c>
      <c r="G157">
        <v>55450</v>
      </c>
      <c r="H157">
        <v>18000</v>
      </c>
      <c r="I157">
        <v>37450</v>
      </c>
    </row>
    <row r="158" spans="1:9" x14ac:dyDescent="0.25">
      <c r="A158" t="s">
        <v>109</v>
      </c>
      <c r="G158">
        <v>91340</v>
      </c>
      <c r="H158">
        <v>0</v>
      </c>
      <c r="I158">
        <v>91340</v>
      </c>
    </row>
    <row r="162" spans="1:8" ht="41.4" x14ac:dyDescent="0.25">
      <c r="A162" s="9" t="s">
        <v>169</v>
      </c>
    </row>
    <row r="164" spans="1:8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/>
  </sheetViews>
  <sheetFormatPr defaultRowHeight="13.8" x14ac:dyDescent="0.25"/>
  <cols>
    <col min="1" max="1" width="30.69921875" customWidth="1"/>
    <col min="2" max="2" width="17.1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170</v>
      </c>
    </row>
    <row r="3" spans="1:9" ht="15.6" x14ac:dyDescent="0.3">
      <c r="A3" s="3" t="s">
        <v>151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171</v>
      </c>
      <c r="B7" t="s">
        <v>118</v>
      </c>
      <c r="C7">
        <v>1105</v>
      </c>
      <c r="D7">
        <v>46</v>
      </c>
      <c r="E7">
        <v>368000</v>
      </c>
      <c r="F7">
        <v>8000</v>
      </c>
      <c r="G7" s="13" t="s">
        <v>119</v>
      </c>
    </row>
    <row r="8" spans="1:9" x14ac:dyDescent="0.25">
      <c r="A8" s="1" t="s">
        <v>173</v>
      </c>
      <c r="D8">
        <f>SUM(D7:D7)</f>
        <v>46</v>
      </c>
      <c r="E8">
        <f>SUM(E7:E7)</f>
        <v>368000</v>
      </c>
    </row>
    <row r="9" spans="1:9" x14ac:dyDescent="0.25">
      <c r="A9" s="1"/>
    </row>
    <row r="10" spans="1:9" x14ac:dyDescent="0.25">
      <c r="A10" s="1" t="s">
        <v>172</v>
      </c>
      <c r="B10" t="s">
        <v>120</v>
      </c>
      <c r="C10">
        <v>7032</v>
      </c>
      <c r="D10">
        <v>185</v>
      </c>
      <c r="E10">
        <v>1850000</v>
      </c>
      <c r="F10">
        <v>10000</v>
      </c>
      <c r="G10" s="13" t="s">
        <v>119</v>
      </c>
    </row>
    <row r="11" spans="1:9" x14ac:dyDescent="0.25">
      <c r="A11" s="1" t="s">
        <v>174</v>
      </c>
      <c r="D11">
        <f>SUM(D10:D10)</f>
        <v>185</v>
      </c>
      <c r="E11">
        <f>SUM(E10:E10)</f>
        <v>1850000</v>
      </c>
    </row>
    <row r="15" spans="1:9" x14ac:dyDescent="0.25">
      <c r="A15" s="15" t="s">
        <v>175</v>
      </c>
      <c r="B15" s="15"/>
      <c r="C15" s="15"/>
      <c r="D15" s="15"/>
      <c r="E15" s="15"/>
      <c r="F15" s="15"/>
    </row>
    <row r="16" spans="1:9" x14ac:dyDescent="0.25">
      <c r="A16" s="10"/>
      <c r="B16" s="11"/>
      <c r="C16" s="11"/>
      <c r="D16" s="11"/>
      <c r="E16" s="11"/>
      <c r="F16" s="12"/>
    </row>
    <row r="17" spans="1:6" x14ac:dyDescent="0.25">
      <c r="A17" s="10"/>
      <c r="B17" s="11"/>
      <c r="C17" s="11"/>
      <c r="D17" s="11"/>
      <c r="E17" s="11"/>
      <c r="F17" s="12"/>
    </row>
  </sheetData>
  <mergeCells count="2">
    <mergeCell ref="A15:F15"/>
    <mergeCell ref="A16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2013-09-10T12:06:22Z</dcterms:created>
  <dcterms:modified xsi:type="dcterms:W3CDTF">2013-09-10T12:06:29Z</dcterms:modified>
</cp:coreProperties>
</file>