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Table'!$B$6:$O$45</definedName>
    <definedName name="ExternalData_1" localSheetId="2">'Table 1'!$A$6:$I$158</definedName>
    <definedName name="ExternalData_1" localSheetId="3">'Table 2'!$A$4:$H$35</definedName>
  </definedNames>
  <calcPr calcId="145621"/>
</workbook>
</file>

<file path=xl/calcChain.xml><?xml version="1.0" encoding="utf-8"?>
<calcChain xmlns="http://schemas.openxmlformats.org/spreadsheetml/2006/main">
  <c r="O44" i="1" l="1"/>
  <c r="O42" i="1"/>
  <c r="O26" i="1"/>
  <c r="O24" i="1"/>
  <c r="O20" i="1"/>
  <c r="O18" i="1"/>
  <c r="O16" i="1"/>
  <c r="O14" i="1"/>
  <c r="O9" i="1"/>
  <c r="E36" i="3"/>
  <c r="D36" i="3"/>
  <c r="E8" i="3"/>
  <c r="D8" i="3"/>
  <c r="O27" i="1" l="1"/>
  <c r="O45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30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30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30"/>
  </connection>
</connections>
</file>

<file path=xl/sharedStrings.xml><?xml version="1.0" encoding="utf-8"?>
<sst xmlns="http://schemas.openxmlformats.org/spreadsheetml/2006/main" count="280" uniqueCount="218">
  <si>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</si>
  <si>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</si>
  <si>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</si>
  <si>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</si>
  <si>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</si>
  <si>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</si>
  <si>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</si>
  <si>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</si>
  <si>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</si>
  <si>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Birmingham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</si>
  <si>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</si>
  <si>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</si>
  <si>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</si>
  <si>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</si>
  <si>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</si>
  <si>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</si>
  <si>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</si>
  <si>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</si>
  <si>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</si>
  <si>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</si>
  <si>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</si>
  <si>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</si>
  <si>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</si>
  <si>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</si>
  <si>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</si>
  <si>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</si>
  <si>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</si>
  <si>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</si>
  <si>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</si>
  <si>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</si>
  <si>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</si>
  <si>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</si>
  <si>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</si>
  <si>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</si>
  <si>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</si>
  <si>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</si>
  <si>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</si>
  <si>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</si>
  <si>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</si>
  <si>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</si>
  <si>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</si>
  <si>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</si>
  <si>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</si>
  <si>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</si>
  <si>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</si>
  <si>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</si>
  <si>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</si>
  <si>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</si>
  <si>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</si>
  <si>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</si>
  <si>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</si>
  <si>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</si>
  <si>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</si>
  <si>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</si>
  <si>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</si>
  <si>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</si>
  <si>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</si>
  <si>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</si>
  <si>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</si>
  <si>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</si>
  <si>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</si>
  <si>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</si>
  <si>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</si>
  <si>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</si>
  <si>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</si>
  <si>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</si>
  <si>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</si>
  <si>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</si>
  <si>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</si>
  <si>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</si>
  <si>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</si>
  <si>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</si>
  <si>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</si>
  <si>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</si>
  <si>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</si>
  <si>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</si>
  <si>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</si>
  <si>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</si>
  <si>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</si>
  <si>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</si>
  <si>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</si>
  <si>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</si>
  <si>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</si>
  <si>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</si>
  <si>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</si>
  <si>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</si>
  <si>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</si>
  <si>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</si>
  <si>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</si>
  <si>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</si>
  <si>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</si>
  <si>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</si>
  <si>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</si>
  <si>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</si>
  <si>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</si>
  <si>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</si>
  <si>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</si>
  <si>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</si>
  <si>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</si>
  <si>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</si>
  <si>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</si>
  <si>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</si>
  <si>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</si>
  <si>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</si>
  <si>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</si>
  <si>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</si>
  <si>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</si>
  <si>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</si>
  <si>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</si>
  <si>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</si>
  <si>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</si>
  <si>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</si>
  <si>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</si>
  <si>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</si>
  <si>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</si>
  <si>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</si>
  <si>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</si>
  <si>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City of Birmingham School</t>
  </si>
  <si>
    <t>Open</t>
  </si>
  <si>
    <t>2013-04-01</t>
  </si>
  <si>
    <t>Hamilton School</t>
  </si>
  <si>
    <t/>
  </si>
  <si>
    <t>Victoria School</t>
  </si>
  <si>
    <t>Longwill A Primary School for Deaf Children</t>
  </si>
  <si>
    <t>Calthorpe School Sports College</t>
  </si>
  <si>
    <t>Uffculme School</t>
  </si>
  <si>
    <t>Baskerville School</t>
  </si>
  <si>
    <t>Hunters Hill Technology College</t>
  </si>
  <si>
    <t>Hallmoor School</t>
  </si>
  <si>
    <t>Braidwood School for the Deaf</t>
  </si>
  <si>
    <t>Selly Oak Trust School</t>
  </si>
  <si>
    <t>Priestley Smith School</t>
  </si>
  <si>
    <t>The Dame Ellen Pinsent School</t>
  </si>
  <si>
    <t>Queensbury School</t>
  </si>
  <si>
    <t>Skilts School</t>
  </si>
  <si>
    <t>Brays School</t>
  </si>
  <si>
    <t>Mayfield School</t>
  </si>
  <si>
    <t>The Pines Special School</t>
  </si>
  <si>
    <t>Springfield House Community Special School</t>
  </si>
  <si>
    <t>The Bridge School</t>
  </si>
  <si>
    <t>Fox Hollies School and Performing Arts College</t>
  </si>
  <si>
    <t>Cherry Oak School</t>
  </si>
  <si>
    <t>Beaufort School</t>
  </si>
  <si>
    <t>Oscott Manor School</t>
  </si>
  <si>
    <t>Langley School</t>
  </si>
  <si>
    <t>Lindsworth School</t>
  </si>
  <si>
    <t>James Brindley School</t>
  </si>
  <si>
    <t>UnitType</t>
  </si>
  <si>
    <t>1. EYSFF (three and four year olds) Base Rate(s) per hour, per provider type</t>
  </si>
  <si>
    <t>Per Pupil: 15 hours for 38 weeks.</t>
  </si>
  <si>
    <t>PerHour</t>
  </si>
  <si>
    <t>2a. Supplements: Deprivation</t>
  </si>
  <si>
    <t>IDACI Most Deprived Top 5%</t>
  </si>
  <si>
    <t>IDACI Most Deprived Top 10%</t>
  </si>
  <si>
    <t>IDACI Most Deprived Top 20%</t>
  </si>
  <si>
    <t>Allocation per Pupil taking a Free School Meal</t>
  </si>
  <si>
    <t>PerChild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</si>
  <si>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</si>
  <si>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</si>
  <si>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</si>
  <si>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</si>
  <si>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</si>
  <si>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SEN AUDIT (Bands 2 and 3)</t>
  </si>
  <si>
    <t>LumpSum</t>
  </si>
  <si>
    <t>Additional Delegations - Apportionment of Budgets previously centrally held</t>
  </si>
  <si>
    <t>Mainstreamed Grants</t>
  </si>
  <si>
    <t>4. Additional funded free hours</t>
  </si>
  <si>
    <t>Children meeting LEA Full Time Criteria and taking up Full Time Provision: additional 10 hours for 38 weeks.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</si>
  <si>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</si>
  <si>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</si>
  <si>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</si>
  <si>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</si>
  <si>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</si>
  <si>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</si>
  <si>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Funding for disadvantaged 2 yr olds has not been allocated to date to Early Years Setting</t>
  </si>
  <si>
    <t>8. Early years centrally retained spending</t>
  </si>
  <si>
    <t>Centrally retained spending on Early Years Support Teams and Flying Start Teams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</si>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</sst>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204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330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205</v>
      </c>
      <c r="F5" s="31"/>
      <c r="G5" s="237"/>
      <c r="H5" s="32"/>
      <c r="I5" s="18" t="s">
        <v>209</v>
      </c>
      <c r="J5" s="31"/>
      <c r="K5" s="32"/>
      <c r="L5" s="18" t="s">
        <v>210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213</v>
      </c>
      <c r="C6" s="33" t="s">
        <v>0</v>
      </c>
      <c r="D6" s="23" t="s">
        <v>206</v>
      </c>
      <c r="E6" s="23" t="s">
        <v>207</v>
      </c>
      <c r="F6" s="23" t="s">
        <v>208</v>
      </c>
      <c r="G6" s="146" t="s">
        <v>147</v>
      </c>
      <c r="H6" s="23" t="s">
        <v>206</v>
      </c>
      <c r="I6" s="23" t="s">
        <v>207</v>
      </c>
      <c r="J6" s="162" t="s">
        <v>208</v>
      </c>
      <c r="K6" s="23" t="s">
        <v>206</v>
      </c>
      <c r="L6" s="23" t="s">
        <v>207</v>
      </c>
      <c r="M6" s="23" t="s">
        <v>208</v>
      </c>
      <c r="N6" s="190" t="s">
        <v>211</v>
      </c>
      <c r="O6" s="207" t="s">
        <v>212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148</v>
      </c>
      <c r="C8" s="38" t="s">
        <v>149</v>
      </c>
      <c r="D8" s="77">
        <v>3.56</v>
      </c>
      <c r="E8" s="77">
        <v>6.02</v>
      </c>
      <c r="F8" s="78">
        <v>4.91</v>
      </c>
      <c r="G8" s="148" t="s">
        <v>150</v>
      </c>
      <c r="H8" s="113">
        <v>5044575</v>
      </c>
      <c r="I8" s="113">
        <v>1329615</v>
      </c>
      <c r="J8" s="164">
        <v>4674573</v>
      </c>
      <c r="K8" s="78">
        <v>17958687</v>
      </c>
      <c r="L8" s="78">
        <v>8004282.2999999998</v>
      </c>
      <c r="M8" s="78">
        <v>22952153.43</v>
      </c>
      <c r="N8" s="192">
        <v>48915122.729999997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SUM(N8:N9)/78275302</f>
        <v>0.62491132554173978</v>
      </c>
      <c r="P9" s="237"/>
    </row>
    <row r="10" spans="1:42" x14ac:dyDescent="0.25">
      <c r="A10" s="233"/>
      <c r="B10" s="41" t="s">
        <v>151</v>
      </c>
      <c r="C10" s="41" t="s">
        <v>152</v>
      </c>
      <c r="D10" s="81">
        <v>0.31</v>
      </c>
      <c r="E10" s="81">
        <v>0.31</v>
      </c>
      <c r="F10" s="82">
        <v>0.31</v>
      </c>
      <c r="G10" s="150" t="s">
        <v>150</v>
      </c>
      <c r="H10" s="115">
        <v>864120</v>
      </c>
      <c r="I10" s="115">
        <v>385890</v>
      </c>
      <c r="J10" s="166">
        <v>1113210</v>
      </c>
      <c r="K10" s="82">
        <v>267877.2</v>
      </c>
      <c r="L10" s="82">
        <v>119625.9</v>
      </c>
      <c r="M10" s="82">
        <v>345095.1</v>
      </c>
      <c r="N10" s="194">
        <v>732598.2</v>
      </c>
      <c r="O10" s="211"/>
      <c r="P10" s="237"/>
    </row>
    <row r="11" spans="1:42" x14ac:dyDescent="0.25">
      <c r="A11" s="233"/>
      <c r="B11" s="42"/>
      <c r="C11" s="41" t="s">
        <v>153</v>
      </c>
      <c r="D11" s="81">
        <v>0.2</v>
      </c>
      <c r="E11" s="81">
        <v>0.2</v>
      </c>
      <c r="F11" s="82">
        <v>0.2</v>
      </c>
      <c r="G11" s="150" t="s">
        <v>150</v>
      </c>
      <c r="H11" s="115">
        <v>1747050</v>
      </c>
      <c r="I11" s="115">
        <v>599070</v>
      </c>
      <c r="J11" s="166">
        <v>2282280</v>
      </c>
      <c r="K11" s="82">
        <v>349410</v>
      </c>
      <c r="L11" s="82">
        <v>119814</v>
      </c>
      <c r="M11" s="82">
        <v>456456</v>
      </c>
      <c r="N11" s="194">
        <v>925680</v>
      </c>
      <c r="O11" s="211"/>
      <c r="P11" s="237"/>
    </row>
    <row r="12" spans="1:42" x14ac:dyDescent="0.25">
      <c r="A12" s="233"/>
      <c r="B12" s="42"/>
      <c r="C12" s="41" t="s">
        <v>154</v>
      </c>
      <c r="D12" s="81">
        <v>0.08</v>
      </c>
      <c r="E12" s="81">
        <v>0.08</v>
      </c>
      <c r="F12" s="82">
        <v>0.08</v>
      </c>
      <c r="G12" s="150" t="s">
        <v>150</v>
      </c>
      <c r="H12" s="115">
        <v>2686980</v>
      </c>
      <c r="I12" s="115">
        <v>835620</v>
      </c>
      <c r="J12" s="166">
        <v>3161220</v>
      </c>
      <c r="K12" s="82">
        <v>214958.4</v>
      </c>
      <c r="L12" s="82">
        <v>66849.600000000006</v>
      </c>
      <c r="M12" s="82">
        <v>252897.6</v>
      </c>
      <c r="N12" s="194">
        <v>534705.6</v>
      </c>
      <c r="O12" s="211"/>
      <c r="P12" s="237"/>
    </row>
    <row r="13" spans="1:42" ht="20.399999999999999" x14ac:dyDescent="0.25">
      <c r="A13" s="233"/>
      <c r="B13" s="42"/>
      <c r="C13" s="41" t="s">
        <v>155</v>
      </c>
      <c r="D13" s="81">
        <v>495</v>
      </c>
      <c r="E13" s="81">
        <v>495</v>
      </c>
      <c r="F13" s="82">
        <v>495</v>
      </c>
      <c r="G13" s="150" t="s">
        <v>156</v>
      </c>
      <c r="H13" s="115">
        <v>423</v>
      </c>
      <c r="I13" s="115">
        <v>574</v>
      </c>
      <c r="J13" s="166">
        <v>874</v>
      </c>
      <c r="K13" s="82">
        <v>209385</v>
      </c>
      <c r="L13" s="82">
        <v>284130</v>
      </c>
      <c r="M13" s="82">
        <v>432630</v>
      </c>
      <c r="N13" s="194">
        <v>926145</v>
      </c>
      <c r="O13" s="211"/>
      <c r="P13" s="237"/>
    </row>
    <row r="14" spans="1:42" x14ac:dyDescent="0.25">
      <c r="A14" s="233"/>
      <c r="B14" s="42"/>
      <c r="C14" s="41"/>
      <c r="D14" s="81"/>
      <c r="E14" s="81"/>
      <c r="F14" s="82"/>
      <c r="G14" s="150"/>
      <c r="H14" s="115"/>
      <c r="I14" s="115"/>
      <c r="J14" s="166"/>
      <c r="K14" s="82"/>
      <c r="L14" s="82"/>
      <c r="M14" s="82"/>
      <c r="N14" s="194"/>
      <c r="O14" s="211">
        <f>SUM(N10:N14)/78275302</f>
        <v>3.9848186085567575E-2</v>
      </c>
      <c r="P14" s="237"/>
    </row>
    <row r="15" spans="1:42" x14ac:dyDescent="0.25">
      <c r="A15" s="233"/>
      <c r="B15" s="43" t="s">
        <v>157</v>
      </c>
      <c r="C15" s="43" t="s">
        <v>158</v>
      </c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/>
      <c r="P15" s="237"/>
    </row>
    <row r="16" spans="1:42" x14ac:dyDescent="0.25">
      <c r="A16" s="233"/>
      <c r="B16" s="42"/>
      <c r="C16" s="43"/>
      <c r="D16" s="83"/>
      <c r="E16" s="83"/>
      <c r="F16" s="84"/>
      <c r="G16" s="151"/>
      <c r="H16" s="116"/>
      <c r="I16" s="116"/>
      <c r="J16" s="167"/>
      <c r="K16" s="84"/>
      <c r="L16" s="84"/>
      <c r="M16" s="84"/>
      <c r="N16" s="195"/>
      <c r="O16" s="212">
        <f>SUM(N15:N16)/78275302</f>
        <v>0</v>
      </c>
      <c r="P16" s="237"/>
    </row>
    <row r="17" spans="1:20" x14ac:dyDescent="0.25">
      <c r="A17" s="233"/>
      <c r="B17" s="44" t="s">
        <v>159</v>
      </c>
      <c r="C17" s="44" t="s">
        <v>158</v>
      </c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/>
      <c r="P17" s="237"/>
    </row>
    <row r="18" spans="1:20" x14ac:dyDescent="0.25">
      <c r="A18" s="233"/>
      <c r="B18" s="42"/>
      <c r="C18" s="44"/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>
        <f>SUM(N17:N18)/78275302</f>
        <v>0</v>
      </c>
      <c r="P18" s="237"/>
    </row>
    <row r="19" spans="1:20" x14ac:dyDescent="0.25">
      <c r="A19" s="233"/>
      <c r="B19" s="45" t="s">
        <v>160</v>
      </c>
      <c r="C19" s="45" t="s">
        <v>158</v>
      </c>
      <c r="D19" s="87"/>
      <c r="E19" s="87"/>
      <c r="F19" s="88"/>
      <c r="G19" s="153"/>
      <c r="H19" s="118"/>
      <c r="I19" s="118"/>
      <c r="J19" s="169"/>
      <c r="K19" s="88"/>
      <c r="L19" s="88"/>
      <c r="M19" s="88"/>
      <c r="N19" s="197"/>
      <c r="O19" s="214"/>
      <c r="P19" s="237"/>
    </row>
    <row r="20" spans="1:20" x14ac:dyDescent="0.25">
      <c r="A20" s="233"/>
      <c r="B20" s="39"/>
      <c r="C20" s="46"/>
      <c r="D20" s="89"/>
      <c r="E20" s="89"/>
      <c r="F20" s="90"/>
      <c r="G20" s="154"/>
      <c r="H20" s="119"/>
      <c r="I20" s="119"/>
      <c r="J20" s="170"/>
      <c r="K20" s="90"/>
      <c r="L20" s="90"/>
      <c r="M20" s="90"/>
      <c r="N20" s="198"/>
      <c r="O20" s="215">
        <f>SUM(N19:N20)/78275302</f>
        <v>0</v>
      </c>
      <c r="P20" s="237"/>
    </row>
    <row r="21" spans="1:20" x14ac:dyDescent="0.25">
      <c r="A21" s="233"/>
      <c r="B21" s="47" t="s">
        <v>161</v>
      </c>
      <c r="C21" s="47" t="s">
        <v>162</v>
      </c>
      <c r="D21" s="91"/>
      <c r="E21" s="91">
        <v>52180</v>
      </c>
      <c r="F21" s="92"/>
      <c r="G21" s="155" t="s">
        <v>163</v>
      </c>
      <c r="H21" s="120"/>
      <c r="I21" s="120">
        <v>1</v>
      </c>
      <c r="J21" s="171"/>
      <c r="K21" s="92"/>
      <c r="L21" s="92">
        <v>52180</v>
      </c>
      <c r="M21" s="92"/>
      <c r="N21" s="199">
        <v>52180</v>
      </c>
      <c r="O21" s="216"/>
      <c r="P21" s="237"/>
    </row>
    <row r="22" spans="1:20" ht="20.399999999999999" x14ac:dyDescent="0.25">
      <c r="A22" s="233"/>
      <c r="B22" s="42"/>
      <c r="C22" s="47" t="s">
        <v>164</v>
      </c>
      <c r="D22" s="91">
        <v>136972</v>
      </c>
      <c r="E22" s="91">
        <v>369803</v>
      </c>
      <c r="F22" s="92">
        <v>126926</v>
      </c>
      <c r="G22" s="155" t="s">
        <v>163</v>
      </c>
      <c r="H22" s="120">
        <v>1</v>
      </c>
      <c r="I22" s="120">
        <v>1</v>
      </c>
      <c r="J22" s="171">
        <v>1</v>
      </c>
      <c r="K22" s="92">
        <v>136972</v>
      </c>
      <c r="L22" s="92">
        <v>369803</v>
      </c>
      <c r="M22" s="92">
        <v>126926</v>
      </c>
      <c r="N22" s="199">
        <v>633701</v>
      </c>
      <c r="O22" s="216"/>
      <c r="P22" s="237"/>
    </row>
    <row r="23" spans="1:20" x14ac:dyDescent="0.25">
      <c r="A23" s="233"/>
      <c r="B23" s="42"/>
      <c r="C23" s="47" t="s">
        <v>165</v>
      </c>
      <c r="D23" s="91"/>
      <c r="E23" s="91">
        <v>2068210</v>
      </c>
      <c r="F23" s="92"/>
      <c r="G23" s="155" t="s">
        <v>163</v>
      </c>
      <c r="H23" s="120"/>
      <c r="I23" s="120">
        <v>1</v>
      </c>
      <c r="J23" s="171"/>
      <c r="K23" s="92"/>
      <c r="L23" s="92">
        <v>2068210</v>
      </c>
      <c r="M23" s="92"/>
      <c r="N23" s="199">
        <v>2068210</v>
      </c>
      <c r="O23" s="216"/>
      <c r="P23" s="237"/>
    </row>
    <row r="24" spans="1:20" x14ac:dyDescent="0.25">
      <c r="A24" s="233"/>
      <c r="B24" s="39"/>
      <c r="C24" s="48"/>
      <c r="D24" s="93"/>
      <c r="E24" s="93"/>
      <c r="F24" s="94"/>
      <c r="G24" s="156"/>
      <c r="H24" s="121"/>
      <c r="I24" s="121"/>
      <c r="J24" s="172"/>
      <c r="K24" s="94"/>
      <c r="L24" s="94"/>
      <c r="M24" s="94"/>
      <c r="N24" s="200"/>
      <c r="O24" s="217">
        <f>SUM(N21:N24)/78275302</f>
        <v>3.5184674215629347E-2</v>
      </c>
      <c r="P24" s="237"/>
    </row>
    <row r="25" spans="1:20" ht="30.6" x14ac:dyDescent="0.25">
      <c r="A25" s="233"/>
      <c r="B25" s="49" t="s">
        <v>166</v>
      </c>
      <c r="C25" s="49" t="s">
        <v>167</v>
      </c>
      <c r="D25" s="95"/>
      <c r="E25" s="95">
        <v>6.02</v>
      </c>
      <c r="F25" s="96">
        <v>4.91</v>
      </c>
      <c r="G25" s="157" t="s">
        <v>150</v>
      </c>
      <c r="H25" s="122"/>
      <c r="I25" s="122">
        <v>314670</v>
      </c>
      <c r="J25" s="173">
        <v>397640</v>
      </c>
      <c r="K25" s="110"/>
      <c r="L25" s="96">
        <v>1894313.4</v>
      </c>
      <c r="M25" s="96">
        <v>1952412.4</v>
      </c>
      <c r="N25" s="201">
        <v>3846725.8</v>
      </c>
      <c r="O25" s="218"/>
      <c r="P25" s="237"/>
    </row>
    <row r="26" spans="1:20" x14ac:dyDescent="0.25">
      <c r="A26" s="233"/>
      <c r="B26" s="39"/>
      <c r="C26" s="50"/>
      <c r="D26" s="97"/>
      <c r="E26" s="97"/>
      <c r="F26" s="98"/>
      <c r="G26" s="158"/>
      <c r="H26" s="123"/>
      <c r="I26" s="123"/>
      <c r="J26" s="174"/>
      <c r="K26" s="111"/>
      <c r="L26" s="98"/>
      <c r="M26" s="98"/>
      <c r="N26" s="202"/>
      <c r="O26" s="219">
        <f>SUM(N25:N26)/78275302</f>
        <v>4.9143544664957024E-2</v>
      </c>
      <c r="P26" s="237"/>
    </row>
    <row r="27" spans="1:20" x14ac:dyDescent="0.25">
      <c r="A27" s="233"/>
      <c r="B27" s="51" t="s">
        <v>168</v>
      </c>
      <c r="C27" s="51"/>
      <c r="D27" s="99"/>
      <c r="E27" s="99"/>
      <c r="F27" s="100"/>
      <c r="G27" s="159"/>
      <c r="H27" s="124"/>
      <c r="I27" s="124"/>
      <c r="J27" s="175"/>
      <c r="K27" s="100">
        <v>19137289.600000001</v>
      </c>
      <c r="L27" s="100">
        <v>12979208.199999999</v>
      </c>
      <c r="M27" s="100">
        <v>26518570.530000001</v>
      </c>
      <c r="N27" s="203">
        <v>58635068.329999998</v>
      </c>
      <c r="O27" s="220">
        <f>SUM(O8:O26)</f>
        <v>0.74908773050789379</v>
      </c>
      <c r="P27" s="237"/>
    </row>
    <row r="28" spans="1:20" x14ac:dyDescent="0.25">
      <c r="A28" s="20"/>
      <c r="B28" s="52"/>
      <c r="C28" s="52"/>
      <c r="D28" s="132"/>
      <c r="E28" s="132"/>
      <c r="F28" s="133"/>
      <c r="G28" s="160"/>
      <c r="H28" s="134"/>
      <c r="I28" s="134"/>
      <c r="J28" s="176"/>
      <c r="K28" s="132"/>
      <c r="L28" s="132"/>
      <c r="M28" s="132"/>
      <c r="N28" s="204"/>
      <c r="O28" s="231"/>
      <c r="P28" s="237"/>
    </row>
    <row r="29" spans="1:20" ht="31.2" x14ac:dyDescent="0.25">
      <c r="A29" s="20"/>
      <c r="B29" s="243"/>
      <c r="C29" s="243"/>
      <c r="D29" s="135"/>
      <c r="E29" s="136" t="s">
        <v>205</v>
      </c>
      <c r="F29" s="137"/>
      <c r="G29" s="244"/>
      <c r="H29" s="138"/>
      <c r="I29" s="138" t="s">
        <v>209</v>
      </c>
      <c r="J29" s="177"/>
      <c r="K29" s="137"/>
      <c r="L29" s="137" t="s">
        <v>210</v>
      </c>
      <c r="M29" s="137"/>
      <c r="N29" s="245"/>
      <c r="O29" s="246"/>
      <c r="P29" s="237"/>
    </row>
    <row r="30" spans="1:20" s="6" customFormat="1" ht="36" x14ac:dyDescent="0.25">
      <c r="A30" s="234"/>
      <c r="B30" s="21" t="s">
        <v>213</v>
      </c>
      <c r="C30" s="22" t="s">
        <v>0</v>
      </c>
      <c r="D30" s="101" t="s">
        <v>206</v>
      </c>
      <c r="E30" s="101" t="s">
        <v>207</v>
      </c>
      <c r="F30" s="101" t="s">
        <v>208</v>
      </c>
      <c r="G30" s="147"/>
      <c r="H30" s="125" t="s">
        <v>206</v>
      </c>
      <c r="I30" s="125" t="s">
        <v>207</v>
      </c>
      <c r="J30" s="178" t="s">
        <v>208</v>
      </c>
      <c r="K30" s="101" t="s">
        <v>206</v>
      </c>
      <c r="L30" s="101" t="s">
        <v>207</v>
      </c>
      <c r="M30" s="101" t="s">
        <v>208</v>
      </c>
      <c r="N30" s="205" t="s">
        <v>211</v>
      </c>
      <c r="O30" s="207" t="s">
        <v>212</v>
      </c>
      <c r="P30" s="239"/>
      <c r="Q30" s="7"/>
      <c r="R30" s="7"/>
      <c r="S30" s="7"/>
      <c r="T30" s="7"/>
    </row>
    <row r="31" spans="1:20" ht="20.399999999999999" x14ac:dyDescent="0.25">
      <c r="A31" s="233"/>
      <c r="B31" s="53" t="s">
        <v>169</v>
      </c>
      <c r="C31" s="53" t="s">
        <v>158</v>
      </c>
      <c r="D31" s="102"/>
      <c r="E31" s="102"/>
      <c r="F31" s="103"/>
      <c r="G31" s="161"/>
      <c r="H31" s="126"/>
      <c r="I31" s="126"/>
      <c r="J31" s="179"/>
      <c r="K31" s="103"/>
      <c r="L31" s="103"/>
      <c r="M31" s="103"/>
      <c r="N31" s="206"/>
      <c r="O31" s="221"/>
      <c r="P31" s="237"/>
    </row>
    <row r="32" spans="1:20" x14ac:dyDescent="0.25">
      <c r="A32" s="233"/>
      <c r="B32" s="39"/>
      <c r="C32" s="40"/>
      <c r="D32" s="79"/>
      <c r="E32" s="79"/>
      <c r="F32" s="80"/>
      <c r="G32" s="149"/>
      <c r="H32" s="114"/>
      <c r="I32" s="114"/>
      <c r="J32" s="165"/>
      <c r="K32" s="80"/>
      <c r="L32" s="80"/>
      <c r="M32" s="80"/>
      <c r="N32" s="193"/>
      <c r="O32" s="222"/>
      <c r="P32" s="237"/>
    </row>
    <row r="33" spans="1:20" x14ac:dyDescent="0.25">
      <c r="A33" s="233"/>
      <c r="B33" s="43" t="s">
        <v>170</v>
      </c>
      <c r="C33" s="43" t="s">
        <v>158</v>
      </c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42"/>
      <c r="C34" s="43"/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47" t="s">
        <v>171</v>
      </c>
      <c r="C35" s="47" t="s">
        <v>158</v>
      </c>
      <c r="D35" s="91"/>
      <c r="E35" s="91"/>
      <c r="F35" s="92"/>
      <c r="G35" s="155"/>
      <c r="H35" s="120"/>
      <c r="I35" s="120"/>
      <c r="J35" s="171"/>
      <c r="K35" s="92"/>
      <c r="L35" s="92"/>
      <c r="M35" s="92"/>
      <c r="N35" s="199"/>
      <c r="O35" s="223"/>
      <c r="P35" s="237"/>
    </row>
    <row r="36" spans="1:20" x14ac:dyDescent="0.25">
      <c r="A36" s="233"/>
      <c r="B36" s="39"/>
      <c r="C36" s="48"/>
      <c r="D36" s="93"/>
      <c r="E36" s="93"/>
      <c r="F36" s="94"/>
      <c r="G36" s="156"/>
      <c r="H36" s="121"/>
      <c r="I36" s="121"/>
      <c r="J36" s="172"/>
      <c r="K36" s="94"/>
      <c r="L36" s="94"/>
      <c r="M36" s="94"/>
      <c r="N36" s="200"/>
      <c r="O36" s="222"/>
      <c r="P36" s="237"/>
    </row>
    <row r="37" spans="1:20" x14ac:dyDescent="0.25">
      <c r="A37" s="233"/>
      <c r="B37" s="54" t="s">
        <v>172</v>
      </c>
      <c r="C37" s="54"/>
      <c r="D37" s="104"/>
      <c r="E37" s="104"/>
      <c r="F37" s="104"/>
      <c r="G37" s="55"/>
      <c r="H37" s="124"/>
      <c r="I37" s="124"/>
      <c r="J37" s="124"/>
      <c r="K37" s="182"/>
      <c r="L37" s="100"/>
      <c r="M37" s="100"/>
      <c r="N37" s="100"/>
      <c r="O37" s="224"/>
      <c r="P37" s="237"/>
    </row>
    <row r="38" spans="1:20" x14ac:dyDescent="0.25">
      <c r="A38" s="20"/>
      <c r="B38" s="56"/>
      <c r="C38" s="56"/>
      <c r="D38" s="139"/>
      <c r="E38" s="139"/>
      <c r="F38" s="139"/>
      <c r="G38" s="140"/>
      <c r="H38" s="141"/>
      <c r="I38" s="141"/>
      <c r="J38" s="141"/>
      <c r="K38" s="183"/>
      <c r="L38" s="139"/>
      <c r="M38" s="139"/>
      <c r="N38" s="236"/>
      <c r="O38" s="189"/>
      <c r="P38" s="56"/>
    </row>
    <row r="39" spans="1:20" s="24" customFormat="1" ht="12" x14ac:dyDescent="0.25">
      <c r="A39" s="235"/>
      <c r="B39" s="57"/>
      <c r="C39" s="57"/>
      <c r="D39" s="142"/>
      <c r="E39" s="142"/>
      <c r="F39" s="142"/>
      <c r="G39" s="143"/>
      <c r="H39" s="144"/>
      <c r="I39" s="144"/>
      <c r="J39" s="144"/>
      <c r="K39" s="184"/>
      <c r="L39" s="142"/>
      <c r="M39" s="142"/>
      <c r="N39" s="142"/>
      <c r="O39" s="225"/>
      <c r="P39" s="58"/>
      <c r="Q39" s="59"/>
      <c r="R39" s="59"/>
      <c r="S39" s="59"/>
      <c r="T39" s="59"/>
    </row>
    <row r="40" spans="1:20" s="24" customFormat="1" ht="24" x14ac:dyDescent="0.25">
      <c r="A40" s="235"/>
      <c r="B40" s="60" t="s">
        <v>214</v>
      </c>
      <c r="C40" s="60"/>
      <c r="D40" s="105"/>
      <c r="E40" s="105" t="s">
        <v>215</v>
      </c>
      <c r="F40" s="106"/>
      <c r="G40" s="61"/>
      <c r="H40" s="127"/>
      <c r="I40" s="127"/>
      <c r="J40" s="127"/>
      <c r="K40" s="185"/>
      <c r="L40" s="106" t="s">
        <v>216</v>
      </c>
      <c r="M40" s="106"/>
      <c r="N40" s="106"/>
      <c r="O40" s="226" t="s">
        <v>212</v>
      </c>
      <c r="P40" s="240"/>
      <c r="Q40" s="59"/>
      <c r="R40" s="59"/>
      <c r="S40" s="59"/>
      <c r="T40" s="59"/>
    </row>
    <row r="41" spans="1:20" x14ac:dyDescent="0.25">
      <c r="A41" s="233"/>
      <c r="B41" s="62" t="s">
        <v>173</v>
      </c>
      <c r="C41" s="63" t="s">
        <v>174</v>
      </c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>
        <v>18093000</v>
      </c>
      <c r="O41" s="227"/>
      <c r="P41" s="237"/>
    </row>
    <row r="42" spans="1:20" x14ac:dyDescent="0.25">
      <c r="A42" s="233"/>
      <c r="B42" s="65"/>
      <c r="C42" s="63"/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>
        <f>SUM(N41:N42)/78275302</f>
        <v>0.23114570672624168</v>
      </c>
      <c r="P42" s="237"/>
    </row>
    <row r="43" spans="1:20" ht="20.399999999999999" x14ac:dyDescent="0.25">
      <c r="A43" s="233"/>
      <c r="B43" s="66" t="s">
        <v>175</v>
      </c>
      <c r="C43" s="67" t="s">
        <v>176</v>
      </c>
      <c r="D43" s="108"/>
      <c r="E43" s="108"/>
      <c r="F43" s="108"/>
      <c r="G43" s="68"/>
      <c r="H43" s="129"/>
      <c r="I43" s="129"/>
      <c r="J43" s="129"/>
      <c r="K43" s="187"/>
      <c r="L43" s="112"/>
      <c r="M43" s="112"/>
      <c r="N43" s="112">
        <v>1547234</v>
      </c>
      <c r="O43" s="228"/>
      <c r="P43" s="237"/>
    </row>
    <row r="44" spans="1:20" x14ac:dyDescent="0.25">
      <c r="A44" s="233"/>
      <c r="B44" s="65"/>
      <c r="C44" s="69"/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/>
      <c r="O44" s="229">
        <f>SUM(N43:N44)/78275302</f>
        <v>1.9766566981753709E-2</v>
      </c>
      <c r="P44" s="237"/>
    </row>
    <row r="45" spans="1:20" x14ac:dyDescent="0.25">
      <c r="A45" s="233"/>
      <c r="B45" s="54" t="s">
        <v>177</v>
      </c>
      <c r="C45" s="54"/>
      <c r="D45" s="104"/>
      <c r="E45" s="104"/>
      <c r="F45" s="104"/>
      <c r="G45" s="55"/>
      <c r="H45" s="131"/>
      <c r="I45" s="131"/>
      <c r="J45" s="131"/>
      <c r="K45" s="182"/>
      <c r="L45" s="100"/>
      <c r="M45" s="100"/>
      <c r="N45" s="100">
        <v>19640234</v>
      </c>
      <c r="O45" s="220">
        <f>SUM(O41:O44)</f>
        <v>0.2509122737079954</v>
      </c>
      <c r="P45" s="237"/>
    </row>
    <row r="46" spans="1:20" x14ac:dyDescent="0.25">
      <c r="A46" s="1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230"/>
      <c r="P46" s="71"/>
    </row>
    <row r="47" spans="1:20" x14ac:dyDescent="0.25">
      <c r="B47" s="72" t="s">
        <v>217</v>
      </c>
    </row>
    <row r="48" spans="1:20" x14ac:dyDescent="0.25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</row>
  </sheetData>
  <mergeCells count="13">
    <mergeCell ref="B46:P46"/>
    <mergeCell ref="B48:O48"/>
    <mergeCell ref="C44:J44"/>
    <mergeCell ref="B45:J45"/>
    <mergeCell ref="B28:O28"/>
    <mergeCell ref="N29:O29"/>
    <mergeCell ref="B38:P38"/>
    <mergeCell ref="C2:E2"/>
    <mergeCell ref="B27:C27"/>
    <mergeCell ref="B37:G37"/>
    <mergeCell ref="C41:J41"/>
    <mergeCell ref="C42:J42"/>
    <mergeCell ref="C43:J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0.8984375" bestFit="1" customWidth="1"/>
    <col min="8" max="8" width="8.8984375" bestFit="1" customWidth="1"/>
    <col min="9" max="9" width="10.8984375" bestFit="1" customWidth="1"/>
  </cols>
  <sheetData>
    <row r="1" spans="1:9" ht="17.399999999999999" x14ac:dyDescent="0.3">
      <c r="A1" s="2" t="s">
        <v>178</v>
      </c>
    </row>
    <row r="2" spans="1:9" ht="15.6" x14ac:dyDescent="0.3">
      <c r="A2" s="3" t="s">
        <v>179</v>
      </c>
      <c r="E2" s="3" t="s">
        <v>180</v>
      </c>
    </row>
    <row r="4" spans="1:9" ht="15.6" x14ac:dyDescent="0.3">
      <c r="A4" s="4" t="s">
        <v>181</v>
      </c>
      <c r="B4" s="5" t="s">
        <v>9</v>
      </c>
      <c r="C4" s="5">
        <v>330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182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58635068</v>
      </c>
      <c r="C10">
        <v>455052488</v>
      </c>
      <c r="D10">
        <v>376275935</v>
      </c>
      <c r="E10">
        <v>43443433</v>
      </c>
      <c r="G10">
        <v>933406924</v>
      </c>
      <c r="I10">
        <v>933406924</v>
      </c>
    </row>
    <row r="12" spans="1:9" x14ac:dyDescent="0.25">
      <c r="A12" s="1" t="s">
        <v>183</v>
      </c>
    </row>
    <row r="14" spans="1:9" x14ac:dyDescent="0.25">
      <c r="A14" t="s">
        <v>11</v>
      </c>
      <c r="C14">
        <v>778037</v>
      </c>
      <c r="D14">
        <v>332763</v>
      </c>
      <c r="G14">
        <v>1110800</v>
      </c>
      <c r="H14">
        <v>0</v>
      </c>
      <c r="I14">
        <v>1110800</v>
      </c>
    </row>
    <row r="15" spans="1:9" x14ac:dyDescent="0.25">
      <c r="A15" t="s">
        <v>12</v>
      </c>
      <c r="C15">
        <v>353149</v>
      </c>
      <c r="D15">
        <v>0</v>
      </c>
      <c r="G15">
        <v>353149</v>
      </c>
      <c r="H15">
        <v>0</v>
      </c>
      <c r="I15">
        <v>353149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1194119</v>
      </c>
      <c r="D18">
        <v>510720</v>
      </c>
      <c r="G18">
        <v>1704839</v>
      </c>
      <c r="H18">
        <v>0</v>
      </c>
      <c r="I18">
        <v>1704839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319998</v>
      </c>
      <c r="D21">
        <v>84317</v>
      </c>
      <c r="G21">
        <v>404315</v>
      </c>
      <c r="H21">
        <v>0</v>
      </c>
      <c r="I21">
        <v>404315</v>
      </c>
    </row>
    <row r="23" spans="1:9" x14ac:dyDescent="0.25">
      <c r="A23" s="1" t="s">
        <v>184</v>
      </c>
    </row>
    <row r="25" spans="1:9" x14ac:dyDescent="0.25">
      <c r="A25" t="s">
        <v>19</v>
      </c>
      <c r="B25">
        <v>505452</v>
      </c>
      <c r="C25">
        <v>6181039</v>
      </c>
      <c r="D25">
        <v>5711174</v>
      </c>
      <c r="E25">
        <v>36239815</v>
      </c>
      <c r="F25">
        <v>3791115</v>
      </c>
      <c r="G25">
        <v>52428595</v>
      </c>
      <c r="H25">
        <v>0</v>
      </c>
      <c r="I25">
        <v>52428595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10537330</v>
      </c>
      <c r="F27">
        <v>0</v>
      </c>
      <c r="G27">
        <v>10537330</v>
      </c>
      <c r="H27">
        <v>280664</v>
      </c>
      <c r="I27">
        <v>10256666</v>
      </c>
    </row>
    <row r="28" spans="1:9" x14ac:dyDescent="0.25">
      <c r="A28" t="s">
        <v>22</v>
      </c>
      <c r="B28">
        <v>0</v>
      </c>
      <c r="C28">
        <v>0</v>
      </c>
      <c r="D28">
        <v>500000</v>
      </c>
      <c r="E28">
        <v>2172962</v>
      </c>
      <c r="F28">
        <v>0</v>
      </c>
      <c r="G28">
        <v>2672962</v>
      </c>
      <c r="H28">
        <v>0</v>
      </c>
      <c r="I28">
        <v>2672962</v>
      </c>
    </row>
    <row r="29" spans="1:9" x14ac:dyDescent="0.25">
      <c r="A29" t="s">
        <v>23</v>
      </c>
      <c r="B29">
        <v>2706038</v>
      </c>
      <c r="C29">
        <v>5329160</v>
      </c>
      <c r="D29">
        <v>2316333</v>
      </c>
      <c r="E29">
        <v>182175</v>
      </c>
      <c r="F29">
        <v>0</v>
      </c>
      <c r="G29">
        <v>10533706</v>
      </c>
      <c r="H29">
        <v>123939</v>
      </c>
      <c r="I29">
        <v>10409767</v>
      </c>
    </row>
    <row r="30" spans="1:9" x14ac:dyDescent="0.25">
      <c r="A30" t="s">
        <v>24</v>
      </c>
      <c r="B30">
        <v>0</v>
      </c>
      <c r="C30">
        <v>86505</v>
      </c>
      <c r="D30">
        <v>86506</v>
      </c>
      <c r="E30">
        <v>282219</v>
      </c>
      <c r="F30">
        <v>0</v>
      </c>
      <c r="G30">
        <v>455230</v>
      </c>
      <c r="H30">
        <v>0</v>
      </c>
      <c r="I30">
        <v>455230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185</v>
      </c>
    </row>
    <row r="38" spans="1:9" x14ac:dyDescent="0.25">
      <c r="A38" t="s">
        <v>29</v>
      </c>
      <c r="B38">
        <v>19640234</v>
      </c>
      <c r="G38">
        <v>19640234</v>
      </c>
      <c r="H38">
        <v>0</v>
      </c>
      <c r="I38">
        <v>19640234</v>
      </c>
    </row>
    <row r="40" spans="1:9" x14ac:dyDescent="0.25">
      <c r="A40" s="1" t="s">
        <v>186</v>
      </c>
    </row>
    <row r="42" spans="1:9" x14ac:dyDescent="0.25">
      <c r="A42" t="s">
        <v>30</v>
      </c>
      <c r="B42">
        <v>203232</v>
      </c>
      <c r="C42">
        <v>2505680</v>
      </c>
      <c r="D42">
        <v>2001692</v>
      </c>
      <c r="E42">
        <v>133089</v>
      </c>
      <c r="G42">
        <v>4843693</v>
      </c>
      <c r="H42">
        <v>0</v>
      </c>
      <c r="I42">
        <v>4843693</v>
      </c>
    </row>
    <row r="43" spans="1:9" x14ac:dyDescent="0.25">
      <c r="A43" t="s">
        <v>31</v>
      </c>
      <c r="B43">
        <v>0</v>
      </c>
      <c r="C43">
        <v>1014679</v>
      </c>
      <c r="D43">
        <v>500768</v>
      </c>
      <c r="E43">
        <v>0</v>
      </c>
      <c r="G43">
        <v>1515447</v>
      </c>
      <c r="H43">
        <v>16964</v>
      </c>
      <c r="I43">
        <v>1498483</v>
      </c>
    </row>
    <row r="44" spans="1:9" x14ac:dyDescent="0.25">
      <c r="A44" t="s">
        <v>32</v>
      </c>
      <c r="B44">
        <v>46772</v>
      </c>
      <c r="C44">
        <v>64545</v>
      </c>
      <c r="D44">
        <v>51650</v>
      </c>
      <c r="E44">
        <v>50256</v>
      </c>
      <c r="G44">
        <v>213223</v>
      </c>
      <c r="H44">
        <v>0</v>
      </c>
      <c r="I44">
        <v>213223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52974</v>
      </c>
      <c r="C46">
        <v>609204</v>
      </c>
      <c r="D46">
        <v>152810</v>
      </c>
      <c r="E46">
        <v>55012</v>
      </c>
      <c r="G46">
        <v>870000</v>
      </c>
      <c r="H46">
        <v>0</v>
      </c>
      <c r="I46">
        <v>870000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607560</v>
      </c>
      <c r="C50">
        <v>7071595</v>
      </c>
      <c r="D50">
        <v>4340505</v>
      </c>
      <c r="E50">
        <v>380340</v>
      </c>
      <c r="G50">
        <v>12400000</v>
      </c>
      <c r="H50">
        <v>0</v>
      </c>
      <c r="I50">
        <v>12400000</v>
      </c>
    </row>
    <row r="51" spans="1:9" x14ac:dyDescent="0.25">
      <c r="A51" t="s">
        <v>39</v>
      </c>
      <c r="B51">
        <v>0</v>
      </c>
      <c r="C51">
        <v>3400000</v>
      </c>
      <c r="D51">
        <v>0</v>
      </c>
      <c r="E51">
        <v>0</v>
      </c>
      <c r="G51">
        <v>3400000</v>
      </c>
      <c r="H51">
        <v>0</v>
      </c>
      <c r="I51">
        <v>3400000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17635</v>
      </c>
      <c r="C53">
        <v>171540</v>
      </c>
      <c r="D53">
        <v>105271</v>
      </c>
      <c r="E53">
        <v>6500</v>
      </c>
      <c r="F53">
        <v>0</v>
      </c>
      <c r="G53">
        <v>300946</v>
      </c>
      <c r="H53">
        <v>0</v>
      </c>
      <c r="I53">
        <v>300946</v>
      </c>
    </row>
    <row r="54" spans="1:9" x14ac:dyDescent="0.25">
      <c r="A54" t="s">
        <v>42</v>
      </c>
      <c r="B54">
        <v>144000</v>
      </c>
      <c r="C54">
        <v>0</v>
      </c>
      <c r="D54">
        <v>0</v>
      </c>
      <c r="E54">
        <v>0</v>
      </c>
      <c r="F54">
        <v>0</v>
      </c>
      <c r="G54">
        <v>144000</v>
      </c>
      <c r="H54">
        <v>112317</v>
      </c>
      <c r="I54">
        <v>31683</v>
      </c>
    </row>
    <row r="55" spans="1:9" x14ac:dyDescent="0.25">
      <c r="A55" t="s">
        <v>43</v>
      </c>
      <c r="B55">
        <v>82558965</v>
      </c>
      <c r="C55">
        <v>484131738</v>
      </c>
      <c r="D55">
        <v>392970444</v>
      </c>
      <c r="E55">
        <v>93483131</v>
      </c>
      <c r="F55">
        <v>3791115</v>
      </c>
      <c r="G55">
        <v>1056935393</v>
      </c>
      <c r="H55">
        <v>533884</v>
      </c>
      <c r="I55">
        <v>1056401509</v>
      </c>
    </row>
    <row r="57" spans="1:9" x14ac:dyDescent="0.25">
      <c r="A57" s="1" t="s">
        <v>187</v>
      </c>
    </row>
    <row r="59" spans="1:9" x14ac:dyDescent="0.25">
      <c r="A59" t="s">
        <v>44</v>
      </c>
      <c r="G59">
        <v>1030733720</v>
      </c>
    </row>
    <row r="60" spans="1:9" x14ac:dyDescent="0.25">
      <c r="A60" t="s">
        <v>45</v>
      </c>
      <c r="G60">
        <v>1740000</v>
      </c>
    </row>
    <row r="61" spans="1:9" x14ac:dyDescent="0.25">
      <c r="A61" t="s">
        <v>46</v>
      </c>
      <c r="G61">
        <v>23927789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1056401509</v>
      </c>
    </row>
    <row r="64" spans="1:9" x14ac:dyDescent="0.25">
      <c r="A64" t="s">
        <v>49</v>
      </c>
      <c r="G64">
        <v>-209939767</v>
      </c>
    </row>
    <row r="66" spans="1:9" x14ac:dyDescent="0.25">
      <c r="A66" s="1" t="s">
        <v>188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118217</v>
      </c>
      <c r="H69">
        <v>16489</v>
      </c>
      <c r="I69">
        <v>101728</v>
      </c>
    </row>
    <row r="70" spans="1:9" x14ac:dyDescent="0.25">
      <c r="A70" t="s">
        <v>52</v>
      </c>
      <c r="G70">
        <v>932953</v>
      </c>
      <c r="H70">
        <v>14500</v>
      </c>
      <c r="I70">
        <v>918453</v>
      </c>
    </row>
    <row r="71" spans="1:9" x14ac:dyDescent="0.25">
      <c r="A71" t="s">
        <v>53</v>
      </c>
      <c r="G71">
        <v>1018645</v>
      </c>
      <c r="H71">
        <v>5932</v>
      </c>
      <c r="I71">
        <v>1012713</v>
      </c>
    </row>
    <row r="72" spans="1:9" x14ac:dyDescent="0.25">
      <c r="A72" t="s">
        <v>54</v>
      </c>
      <c r="G72">
        <v>3863424</v>
      </c>
      <c r="H72">
        <v>1122668</v>
      </c>
      <c r="I72">
        <v>2740756</v>
      </c>
    </row>
    <row r="73" spans="1:9" x14ac:dyDescent="0.25">
      <c r="A73" t="s">
        <v>55</v>
      </c>
      <c r="G73">
        <v>7519945</v>
      </c>
      <c r="H73">
        <v>933361</v>
      </c>
      <c r="I73">
        <v>6586584</v>
      </c>
    </row>
    <row r="74" spans="1:9" x14ac:dyDescent="0.25">
      <c r="A74" t="s">
        <v>56</v>
      </c>
      <c r="G74">
        <v>586301</v>
      </c>
      <c r="H74">
        <v>0</v>
      </c>
      <c r="I74">
        <v>586301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2319651</v>
      </c>
      <c r="H77">
        <v>0</v>
      </c>
      <c r="I77">
        <v>2319651</v>
      </c>
    </row>
    <row r="78" spans="1:9" x14ac:dyDescent="0.25">
      <c r="A78" t="s">
        <v>59</v>
      </c>
      <c r="G78">
        <v>1347660</v>
      </c>
      <c r="H78">
        <v>0</v>
      </c>
      <c r="I78">
        <v>1347660</v>
      </c>
    </row>
    <row r="79" spans="1:9" x14ac:dyDescent="0.25">
      <c r="A79" t="s">
        <v>60</v>
      </c>
      <c r="G79">
        <v>352555</v>
      </c>
      <c r="H79">
        <v>10000</v>
      </c>
      <c r="I79">
        <v>342555</v>
      </c>
    </row>
    <row r="80" spans="1:9" x14ac:dyDescent="0.25">
      <c r="A80" t="s">
        <v>61</v>
      </c>
      <c r="B80">
        <v>0</v>
      </c>
      <c r="C80">
        <v>1303791</v>
      </c>
      <c r="D80">
        <v>1038179</v>
      </c>
      <c r="E80">
        <v>13884638</v>
      </c>
      <c r="F80">
        <v>0</v>
      </c>
      <c r="G80">
        <v>16226608</v>
      </c>
      <c r="H80">
        <v>0</v>
      </c>
      <c r="I80">
        <v>16226608</v>
      </c>
    </row>
    <row r="81" spans="1:9" x14ac:dyDescent="0.25">
      <c r="A81" t="s">
        <v>62</v>
      </c>
      <c r="B81">
        <v>0</v>
      </c>
      <c r="C81">
        <v>45643</v>
      </c>
      <c r="D81">
        <v>106501</v>
      </c>
      <c r="E81">
        <v>10929</v>
      </c>
      <c r="F81">
        <v>156930</v>
      </c>
      <c r="G81">
        <v>320003</v>
      </c>
      <c r="H81">
        <v>0</v>
      </c>
      <c r="I81">
        <v>320003</v>
      </c>
    </row>
    <row r="82" spans="1:9" x14ac:dyDescent="0.25">
      <c r="A82" t="s">
        <v>63</v>
      </c>
      <c r="G82">
        <v>383634</v>
      </c>
      <c r="H82">
        <v>0</v>
      </c>
      <c r="I82">
        <v>383634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14248868</v>
      </c>
      <c r="H85">
        <v>14618866</v>
      </c>
      <c r="I85">
        <v>-369998</v>
      </c>
    </row>
    <row r="86" spans="1:9" x14ac:dyDescent="0.25">
      <c r="A86" t="s">
        <v>66</v>
      </c>
      <c r="G86">
        <v>6672277</v>
      </c>
      <c r="H86">
        <v>786228</v>
      </c>
      <c r="I86">
        <v>5886049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174210</v>
      </c>
      <c r="H88">
        <v>0</v>
      </c>
      <c r="I88">
        <v>174210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56084951</v>
      </c>
      <c r="H90">
        <v>17508044</v>
      </c>
      <c r="I90">
        <v>38576907</v>
      </c>
    </row>
    <row r="92" spans="1:9" x14ac:dyDescent="0.25">
      <c r="A92" s="1" t="s">
        <v>189</v>
      </c>
    </row>
    <row r="95" spans="1:9" x14ac:dyDescent="0.25">
      <c r="A95" s="1" t="s">
        <v>190</v>
      </c>
    </row>
    <row r="97" spans="1:9" x14ac:dyDescent="0.25">
      <c r="A97" t="s">
        <v>71</v>
      </c>
      <c r="G97">
        <v>20871867</v>
      </c>
      <c r="H97">
        <v>0</v>
      </c>
      <c r="I97">
        <v>20871867</v>
      </c>
    </row>
    <row r="98" spans="1:9" x14ac:dyDescent="0.25">
      <c r="A98" t="s">
        <v>72</v>
      </c>
      <c r="G98">
        <v>2595915</v>
      </c>
      <c r="H98">
        <v>0</v>
      </c>
      <c r="I98">
        <v>2595915</v>
      </c>
    </row>
    <row r="99" spans="1:9" x14ac:dyDescent="0.25">
      <c r="A99" t="s">
        <v>73</v>
      </c>
      <c r="G99">
        <v>979880</v>
      </c>
      <c r="H99">
        <v>0</v>
      </c>
      <c r="I99">
        <v>979880</v>
      </c>
    </row>
    <row r="100" spans="1:9" x14ac:dyDescent="0.25">
      <c r="A100" t="s">
        <v>74</v>
      </c>
      <c r="G100">
        <v>6272135</v>
      </c>
      <c r="H100">
        <v>0</v>
      </c>
      <c r="I100">
        <v>6272135</v>
      </c>
    </row>
    <row r="101" spans="1:9" x14ac:dyDescent="0.25">
      <c r="A101" t="s">
        <v>75</v>
      </c>
      <c r="G101">
        <v>30719797</v>
      </c>
      <c r="H101">
        <v>0</v>
      </c>
      <c r="I101">
        <v>30719797</v>
      </c>
    </row>
    <row r="103" spans="1:9" x14ac:dyDescent="0.25">
      <c r="A103" s="1" t="s">
        <v>191</v>
      </c>
    </row>
    <row r="106" spans="1:9" x14ac:dyDescent="0.25">
      <c r="A106" t="s">
        <v>76</v>
      </c>
      <c r="G106">
        <v>26389408</v>
      </c>
      <c r="H106">
        <v>2425080</v>
      </c>
      <c r="I106">
        <v>23964328</v>
      </c>
    </row>
    <row r="107" spans="1:9" x14ac:dyDescent="0.25">
      <c r="A107" t="s">
        <v>77</v>
      </c>
      <c r="G107">
        <v>35925369</v>
      </c>
      <c r="H107">
        <v>0</v>
      </c>
      <c r="I107">
        <v>35925369</v>
      </c>
    </row>
    <row r="108" spans="1:9" x14ac:dyDescent="0.25">
      <c r="A108" t="s">
        <v>78</v>
      </c>
      <c r="G108">
        <v>7258870</v>
      </c>
      <c r="H108">
        <v>0</v>
      </c>
      <c r="I108">
        <v>7258870</v>
      </c>
    </row>
    <row r="109" spans="1:9" x14ac:dyDescent="0.25">
      <c r="A109" t="s">
        <v>79</v>
      </c>
      <c r="G109">
        <v>1563218</v>
      </c>
      <c r="H109">
        <v>0</v>
      </c>
      <c r="I109">
        <v>1563218</v>
      </c>
    </row>
    <row r="110" spans="1:9" x14ac:dyDescent="0.25">
      <c r="A110" t="s">
        <v>80</v>
      </c>
      <c r="G110">
        <v>3772645</v>
      </c>
      <c r="H110">
        <v>0</v>
      </c>
      <c r="I110">
        <v>3772645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5012345</v>
      </c>
      <c r="H114">
        <v>0</v>
      </c>
      <c r="I114">
        <v>5012345</v>
      </c>
    </row>
    <row r="115" spans="1:9" x14ac:dyDescent="0.25">
      <c r="A115" t="s">
        <v>85</v>
      </c>
      <c r="G115">
        <v>1389850</v>
      </c>
      <c r="H115">
        <v>629000</v>
      </c>
      <c r="I115">
        <v>760850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81311705</v>
      </c>
      <c r="H116">
        <v>3054080</v>
      </c>
      <c r="I116">
        <v>78257625</v>
      </c>
    </row>
    <row r="118" spans="1:9" x14ac:dyDescent="0.25">
      <c r="A118" s="1" t="s">
        <v>192</v>
      </c>
    </row>
    <row r="120" spans="1:9" x14ac:dyDescent="0.25">
      <c r="A120" t="s">
        <v>87</v>
      </c>
      <c r="G120">
        <v>1993644</v>
      </c>
      <c r="H120">
        <v>74895</v>
      </c>
      <c r="I120">
        <v>1918749</v>
      </c>
    </row>
    <row r="122" spans="1:9" x14ac:dyDescent="0.25">
      <c r="A122" s="1" t="s">
        <v>193</v>
      </c>
    </row>
    <row r="124" spans="1:9" x14ac:dyDescent="0.25">
      <c r="A124" t="s">
        <v>88</v>
      </c>
      <c r="G124">
        <v>47903693</v>
      </c>
      <c r="H124">
        <v>270264</v>
      </c>
      <c r="I124">
        <v>47633429</v>
      </c>
    </row>
    <row r="125" spans="1:9" x14ac:dyDescent="0.25">
      <c r="A125" t="s">
        <v>89</v>
      </c>
      <c r="G125">
        <v>5840737</v>
      </c>
      <c r="H125">
        <v>116</v>
      </c>
      <c r="I125">
        <v>5840621</v>
      </c>
    </row>
    <row r="126" spans="1:9" x14ac:dyDescent="0.25">
      <c r="A126" t="s">
        <v>90</v>
      </c>
      <c r="G126">
        <v>434569</v>
      </c>
      <c r="H126">
        <v>0</v>
      </c>
      <c r="I126">
        <v>434569</v>
      </c>
    </row>
    <row r="127" spans="1:9" x14ac:dyDescent="0.25">
      <c r="A127" t="s">
        <v>91</v>
      </c>
      <c r="G127">
        <v>54178999</v>
      </c>
      <c r="H127">
        <v>270380</v>
      </c>
      <c r="I127">
        <v>53908619</v>
      </c>
    </row>
    <row r="129" spans="1:9" x14ac:dyDescent="0.25">
      <c r="A129" s="1" t="s">
        <v>194</v>
      </c>
    </row>
    <row r="131" spans="1:9" x14ac:dyDescent="0.25">
      <c r="A131" t="s">
        <v>92</v>
      </c>
      <c r="G131">
        <v>1484044</v>
      </c>
      <c r="H131">
        <v>0</v>
      </c>
      <c r="I131">
        <v>1484044</v>
      </c>
    </row>
    <row r="132" spans="1:9" x14ac:dyDescent="0.25">
      <c r="A132" t="s">
        <v>93</v>
      </c>
      <c r="G132">
        <v>2285392</v>
      </c>
      <c r="H132">
        <v>2000000</v>
      </c>
      <c r="I132">
        <v>285392</v>
      </c>
    </row>
    <row r="133" spans="1:9" x14ac:dyDescent="0.25">
      <c r="A133" t="s">
        <v>94</v>
      </c>
      <c r="G133">
        <v>92809</v>
      </c>
      <c r="H133">
        <v>0</v>
      </c>
      <c r="I133">
        <v>92809</v>
      </c>
    </row>
    <row r="134" spans="1:9" x14ac:dyDescent="0.25">
      <c r="A134" t="s">
        <v>95</v>
      </c>
      <c r="G134">
        <v>17248243</v>
      </c>
      <c r="H134">
        <v>85</v>
      </c>
      <c r="I134">
        <v>17248158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21110488</v>
      </c>
      <c r="H136">
        <v>2000085</v>
      </c>
      <c r="I136">
        <v>19110403</v>
      </c>
    </row>
    <row r="138" spans="1:9" x14ac:dyDescent="0.25">
      <c r="A138" s="1" t="s">
        <v>195</v>
      </c>
    </row>
    <row r="140" spans="1:9" x14ac:dyDescent="0.25">
      <c r="A140" t="s">
        <v>98</v>
      </c>
      <c r="G140">
        <v>3505299</v>
      </c>
      <c r="H140">
        <v>640657</v>
      </c>
      <c r="I140">
        <v>2864642</v>
      </c>
    </row>
    <row r="141" spans="1:9" x14ac:dyDescent="0.25">
      <c r="A141" t="s">
        <v>99</v>
      </c>
      <c r="G141">
        <v>5103346</v>
      </c>
      <c r="H141">
        <v>1270027</v>
      </c>
      <c r="I141">
        <v>3833319</v>
      </c>
    </row>
    <row r="142" spans="1:9" x14ac:dyDescent="0.25">
      <c r="A142" t="s">
        <v>100</v>
      </c>
      <c r="G142">
        <v>8608645</v>
      </c>
      <c r="H142">
        <v>1910684</v>
      </c>
      <c r="I142">
        <v>6697961</v>
      </c>
    </row>
    <row r="144" spans="1:9" x14ac:dyDescent="0.25">
      <c r="A144" s="1" t="s">
        <v>196</v>
      </c>
    </row>
    <row r="146" spans="1:9" x14ac:dyDescent="0.25">
      <c r="A146" t="s">
        <v>101</v>
      </c>
      <c r="G146">
        <v>8295149</v>
      </c>
      <c r="H146">
        <v>3828072</v>
      </c>
      <c r="I146">
        <v>4467077</v>
      </c>
    </row>
    <row r="148" spans="1:9" x14ac:dyDescent="0.25">
      <c r="A148" t="s">
        <v>102</v>
      </c>
      <c r="G148">
        <v>34587253</v>
      </c>
      <c r="H148">
        <v>26929096</v>
      </c>
      <c r="I148">
        <v>7658157</v>
      </c>
    </row>
    <row r="150" spans="1:9" x14ac:dyDescent="0.25">
      <c r="A150" t="s">
        <v>103</v>
      </c>
      <c r="G150">
        <v>1113020344</v>
      </c>
      <c r="H150">
        <v>18041928</v>
      </c>
      <c r="I150">
        <v>1094978416</v>
      </c>
    </row>
    <row r="151" spans="1:9" x14ac:dyDescent="0.25">
      <c r="A151" t="s">
        <v>104</v>
      </c>
      <c r="G151">
        <v>206218427</v>
      </c>
      <c r="H151">
        <v>11138196</v>
      </c>
      <c r="I151">
        <v>195080231</v>
      </c>
    </row>
    <row r="153" spans="1:9" x14ac:dyDescent="0.25">
      <c r="A153" t="s">
        <v>105</v>
      </c>
      <c r="G153">
        <v>1319238771</v>
      </c>
      <c r="H153">
        <v>29180124</v>
      </c>
      <c r="I153">
        <v>1290058647</v>
      </c>
    </row>
    <row r="155" spans="1:9" x14ac:dyDescent="0.25">
      <c r="A155" t="s">
        <v>106</v>
      </c>
      <c r="B155">
        <v>114805</v>
      </c>
      <c r="C155">
        <v>32406395</v>
      </c>
      <c r="D155">
        <v>72866369</v>
      </c>
      <c r="E155">
        <v>200908</v>
      </c>
      <c r="G155">
        <v>105588477</v>
      </c>
      <c r="H155">
        <v>76488662</v>
      </c>
      <c r="I155">
        <v>29099815</v>
      </c>
    </row>
    <row r="157" spans="1:9" x14ac:dyDescent="0.25">
      <c r="A157" t="s">
        <v>107</v>
      </c>
      <c r="G157">
        <v>1224354</v>
      </c>
      <c r="H157">
        <v>1120027</v>
      </c>
      <c r="I157">
        <v>104327</v>
      </c>
    </row>
    <row r="158" spans="1:9" x14ac:dyDescent="0.25">
      <c r="A158" t="s">
        <v>108</v>
      </c>
      <c r="G158">
        <v>186529</v>
      </c>
      <c r="H158">
        <v>0</v>
      </c>
      <c r="I158">
        <v>186529</v>
      </c>
    </row>
    <row r="162" spans="1:8" ht="41.4" x14ac:dyDescent="0.25">
      <c r="A162" s="9" t="s">
        <v>197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workbookViewId="0"/>
  </sheetViews>
  <sheetFormatPr defaultRowHeight="13.8" x14ac:dyDescent="0.25"/>
  <cols>
    <col min="1" max="1" width="30.69921875" customWidth="1"/>
    <col min="2" max="2" width="39.2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198</v>
      </c>
    </row>
    <row r="3" spans="1:9" ht="15.6" x14ac:dyDescent="0.3">
      <c r="A3" s="3" t="s">
        <v>179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199</v>
      </c>
      <c r="B7" t="s">
        <v>117</v>
      </c>
      <c r="C7">
        <v>1100</v>
      </c>
      <c r="D7">
        <v>478</v>
      </c>
      <c r="E7">
        <v>3824000</v>
      </c>
      <c r="F7">
        <v>8000</v>
      </c>
      <c r="G7" s="13" t="s">
        <v>118</v>
      </c>
      <c r="H7" s="16" t="s">
        <v>119</v>
      </c>
    </row>
    <row r="8" spans="1:9" x14ac:dyDescent="0.25">
      <c r="A8" s="1" t="s">
        <v>201</v>
      </c>
      <c r="D8">
        <f>SUM(D7:D7)</f>
        <v>478</v>
      </c>
      <c r="E8">
        <f>SUM(E7:E7)</f>
        <v>3824000</v>
      </c>
    </row>
    <row r="9" spans="1:9" x14ac:dyDescent="0.25">
      <c r="A9" s="1"/>
    </row>
    <row r="10" spans="1:9" x14ac:dyDescent="0.25">
      <c r="A10" s="1" t="s">
        <v>200</v>
      </c>
      <c r="B10" t="s">
        <v>120</v>
      </c>
      <c r="C10">
        <v>7006</v>
      </c>
      <c r="D10">
        <v>68</v>
      </c>
      <c r="E10">
        <v>675000</v>
      </c>
      <c r="F10">
        <v>9926.4699999999993</v>
      </c>
      <c r="G10" s="13" t="s">
        <v>121</v>
      </c>
    </row>
    <row r="11" spans="1:9" x14ac:dyDescent="0.25">
      <c r="B11" t="s">
        <v>122</v>
      </c>
      <c r="C11">
        <v>7009</v>
      </c>
      <c r="D11">
        <v>186</v>
      </c>
      <c r="E11">
        <v>1979990</v>
      </c>
      <c r="F11">
        <v>10645.11</v>
      </c>
      <c r="G11" s="13" t="s">
        <v>121</v>
      </c>
    </row>
    <row r="12" spans="1:9" x14ac:dyDescent="0.25">
      <c r="B12" t="s">
        <v>123</v>
      </c>
      <c r="C12">
        <v>7012</v>
      </c>
      <c r="D12">
        <v>59</v>
      </c>
      <c r="E12">
        <v>590000</v>
      </c>
      <c r="F12">
        <v>10000</v>
      </c>
      <c r="G12" s="13" t="s">
        <v>121</v>
      </c>
    </row>
    <row r="13" spans="1:9" x14ac:dyDescent="0.25">
      <c r="B13" t="s">
        <v>124</v>
      </c>
      <c r="C13">
        <v>7013</v>
      </c>
      <c r="D13">
        <v>336</v>
      </c>
      <c r="E13">
        <v>3418245</v>
      </c>
      <c r="F13">
        <v>10173.35</v>
      </c>
      <c r="G13" s="13" t="s">
        <v>121</v>
      </c>
    </row>
    <row r="14" spans="1:9" x14ac:dyDescent="0.25">
      <c r="B14" t="s">
        <v>125</v>
      </c>
      <c r="C14">
        <v>7014</v>
      </c>
      <c r="D14">
        <v>134</v>
      </c>
      <c r="E14">
        <v>1337500</v>
      </c>
      <c r="F14">
        <v>9981.34</v>
      </c>
      <c r="G14" s="13" t="s">
        <v>121</v>
      </c>
    </row>
    <row r="15" spans="1:9" x14ac:dyDescent="0.25">
      <c r="B15" t="s">
        <v>126</v>
      </c>
      <c r="C15">
        <v>7016</v>
      </c>
      <c r="D15">
        <v>105</v>
      </c>
      <c r="E15">
        <v>1088734</v>
      </c>
      <c r="F15">
        <v>10368.9</v>
      </c>
      <c r="G15" s="13" t="s">
        <v>121</v>
      </c>
    </row>
    <row r="16" spans="1:9" x14ac:dyDescent="0.25">
      <c r="B16" t="s">
        <v>127</v>
      </c>
      <c r="C16">
        <v>7026</v>
      </c>
      <c r="D16">
        <v>120</v>
      </c>
      <c r="E16">
        <v>1200000</v>
      </c>
      <c r="F16">
        <v>10000</v>
      </c>
      <c r="G16" s="13" t="s">
        <v>121</v>
      </c>
    </row>
    <row r="17" spans="2:7" x14ac:dyDescent="0.25">
      <c r="B17" t="s">
        <v>128</v>
      </c>
      <c r="C17">
        <v>7027</v>
      </c>
      <c r="D17">
        <v>230</v>
      </c>
      <c r="E17">
        <v>2334709</v>
      </c>
      <c r="F17">
        <v>10150.91</v>
      </c>
      <c r="G17" s="13" t="s">
        <v>121</v>
      </c>
    </row>
    <row r="18" spans="2:7" x14ac:dyDescent="0.25">
      <c r="B18" t="s">
        <v>129</v>
      </c>
      <c r="C18">
        <v>7030</v>
      </c>
      <c r="D18">
        <v>63</v>
      </c>
      <c r="E18">
        <v>634508</v>
      </c>
      <c r="F18">
        <v>10071.56</v>
      </c>
      <c r="G18" s="13" t="s">
        <v>121</v>
      </c>
    </row>
    <row r="19" spans="2:7" x14ac:dyDescent="0.25">
      <c r="B19" t="s">
        <v>130</v>
      </c>
      <c r="C19">
        <v>7033</v>
      </c>
      <c r="D19">
        <v>376</v>
      </c>
      <c r="E19">
        <v>3855616</v>
      </c>
      <c r="F19">
        <v>10254.299999999999</v>
      </c>
      <c r="G19" s="13" t="s">
        <v>121</v>
      </c>
    </row>
    <row r="20" spans="2:7" x14ac:dyDescent="0.25">
      <c r="B20" t="s">
        <v>131</v>
      </c>
      <c r="C20">
        <v>7034</v>
      </c>
      <c r="D20">
        <v>73</v>
      </c>
      <c r="E20">
        <v>748686</v>
      </c>
      <c r="F20">
        <v>10255.969999999999</v>
      </c>
      <c r="G20" s="13" t="s">
        <v>121</v>
      </c>
    </row>
    <row r="21" spans="2:7" x14ac:dyDescent="0.25">
      <c r="B21" t="s">
        <v>132</v>
      </c>
      <c r="C21">
        <v>7035</v>
      </c>
      <c r="D21">
        <v>121</v>
      </c>
      <c r="E21">
        <v>1210000</v>
      </c>
      <c r="F21">
        <v>10000</v>
      </c>
      <c r="G21" s="13" t="s">
        <v>121</v>
      </c>
    </row>
    <row r="22" spans="2:7" x14ac:dyDescent="0.25">
      <c r="B22" t="s">
        <v>133</v>
      </c>
      <c r="C22">
        <v>7036</v>
      </c>
      <c r="D22">
        <v>265</v>
      </c>
      <c r="E22">
        <v>2701579</v>
      </c>
      <c r="F22">
        <v>10194.64</v>
      </c>
      <c r="G22" s="13" t="s">
        <v>121</v>
      </c>
    </row>
    <row r="23" spans="2:7" x14ac:dyDescent="0.25">
      <c r="B23" t="s">
        <v>134</v>
      </c>
      <c r="C23">
        <v>7037</v>
      </c>
      <c r="D23">
        <v>77</v>
      </c>
      <c r="E23">
        <v>766667</v>
      </c>
      <c r="F23">
        <v>9956.7099999999991</v>
      </c>
      <c r="G23" s="13" t="s">
        <v>121</v>
      </c>
    </row>
    <row r="24" spans="2:7" x14ac:dyDescent="0.25">
      <c r="B24" t="s">
        <v>135</v>
      </c>
      <c r="C24">
        <v>7038</v>
      </c>
      <c r="D24">
        <v>95</v>
      </c>
      <c r="E24">
        <v>946667</v>
      </c>
      <c r="F24">
        <v>9964.92</v>
      </c>
      <c r="G24" s="13" t="s">
        <v>121</v>
      </c>
    </row>
    <row r="25" spans="2:7" x14ac:dyDescent="0.25">
      <c r="B25" t="s">
        <v>136</v>
      </c>
      <c r="C25">
        <v>7040</v>
      </c>
      <c r="D25">
        <v>230</v>
      </c>
      <c r="E25">
        <v>2333812</v>
      </c>
      <c r="F25">
        <v>10147.01</v>
      </c>
      <c r="G25" s="13" t="s">
        <v>121</v>
      </c>
    </row>
    <row r="26" spans="2:7" x14ac:dyDescent="0.25">
      <c r="B26" t="s">
        <v>137</v>
      </c>
      <c r="C26">
        <v>7045</v>
      </c>
      <c r="D26">
        <v>99</v>
      </c>
      <c r="E26">
        <v>985000</v>
      </c>
      <c r="F26">
        <v>9949.49</v>
      </c>
      <c r="G26" s="13" t="s">
        <v>121</v>
      </c>
    </row>
    <row r="27" spans="2:7" x14ac:dyDescent="0.25">
      <c r="B27" t="s">
        <v>138</v>
      </c>
      <c r="C27">
        <v>7047</v>
      </c>
      <c r="D27">
        <v>77</v>
      </c>
      <c r="E27">
        <v>766667</v>
      </c>
      <c r="F27">
        <v>9956.7099999999991</v>
      </c>
      <c r="G27" s="13" t="s">
        <v>121</v>
      </c>
    </row>
    <row r="28" spans="2:7" x14ac:dyDescent="0.25">
      <c r="B28" t="s">
        <v>139</v>
      </c>
      <c r="C28">
        <v>7049</v>
      </c>
      <c r="D28">
        <v>62</v>
      </c>
      <c r="E28">
        <v>620000</v>
      </c>
      <c r="F28">
        <v>10000</v>
      </c>
      <c r="G28" s="13" t="s">
        <v>121</v>
      </c>
    </row>
    <row r="29" spans="2:7" x14ac:dyDescent="0.25">
      <c r="B29" t="s">
        <v>140</v>
      </c>
      <c r="C29">
        <v>7050</v>
      </c>
      <c r="D29">
        <v>76</v>
      </c>
      <c r="E29">
        <v>785401</v>
      </c>
      <c r="F29">
        <v>10334.219999999999</v>
      </c>
      <c r="G29" s="13" t="s">
        <v>121</v>
      </c>
    </row>
    <row r="30" spans="2:7" x14ac:dyDescent="0.25">
      <c r="B30" t="s">
        <v>141</v>
      </c>
      <c r="C30">
        <v>7051</v>
      </c>
      <c r="D30">
        <v>60</v>
      </c>
      <c r="E30">
        <v>600000</v>
      </c>
      <c r="F30">
        <v>10000</v>
      </c>
      <c r="G30" s="13" t="s">
        <v>121</v>
      </c>
    </row>
    <row r="31" spans="2:7" x14ac:dyDescent="0.25">
      <c r="B31" t="s">
        <v>142</v>
      </c>
      <c r="C31">
        <v>7052</v>
      </c>
      <c r="D31">
        <v>46</v>
      </c>
      <c r="E31">
        <v>460000</v>
      </c>
      <c r="F31">
        <v>10000</v>
      </c>
      <c r="G31" s="13" t="s">
        <v>121</v>
      </c>
    </row>
    <row r="32" spans="2:7" x14ac:dyDescent="0.25">
      <c r="B32" t="s">
        <v>143</v>
      </c>
      <c r="C32">
        <v>7053</v>
      </c>
      <c r="D32">
        <v>75</v>
      </c>
      <c r="E32">
        <v>771984</v>
      </c>
      <c r="F32">
        <v>10293.120000000001</v>
      </c>
      <c r="G32" s="13" t="s">
        <v>121</v>
      </c>
    </row>
    <row r="33" spans="1:7" x14ac:dyDescent="0.25">
      <c r="B33" t="s">
        <v>144</v>
      </c>
      <c r="C33">
        <v>7060</v>
      </c>
      <c r="D33">
        <v>91</v>
      </c>
      <c r="E33">
        <v>913333</v>
      </c>
      <c r="F33">
        <v>10036.629999999999</v>
      </c>
      <c r="G33" s="13" t="s">
        <v>121</v>
      </c>
    </row>
    <row r="34" spans="1:7" x14ac:dyDescent="0.25">
      <c r="B34" t="s">
        <v>145</v>
      </c>
      <c r="C34">
        <v>7062</v>
      </c>
      <c r="D34">
        <v>190</v>
      </c>
      <c r="E34">
        <v>1900000</v>
      </c>
      <c r="F34">
        <v>10000</v>
      </c>
      <c r="G34" s="13" t="s">
        <v>121</v>
      </c>
    </row>
    <row r="35" spans="1:7" x14ac:dyDescent="0.25">
      <c r="B35" t="s">
        <v>146</v>
      </c>
      <c r="C35">
        <v>7063</v>
      </c>
      <c r="D35">
        <v>553</v>
      </c>
      <c r="E35">
        <v>5995336</v>
      </c>
      <c r="F35">
        <v>10841.48</v>
      </c>
      <c r="G35" s="13" t="s">
        <v>121</v>
      </c>
    </row>
    <row r="36" spans="1:7" x14ac:dyDescent="0.25">
      <c r="A36" s="1" t="s">
        <v>202</v>
      </c>
      <c r="D36">
        <f>SUM(D10:D35)</f>
        <v>3867</v>
      </c>
      <c r="E36">
        <f>SUM(E10:E35)</f>
        <v>39619434</v>
      </c>
    </row>
    <row r="40" spans="1:7" x14ac:dyDescent="0.25">
      <c r="A40" s="15" t="s">
        <v>203</v>
      </c>
      <c r="B40" s="15"/>
      <c r="C40" s="15"/>
      <c r="D40" s="15"/>
      <c r="E40" s="15"/>
      <c r="F40" s="15"/>
    </row>
    <row r="41" spans="1:7" x14ac:dyDescent="0.25">
      <c r="A41" s="10"/>
      <c r="B41" s="11"/>
      <c r="C41" s="11"/>
      <c r="D41" s="11"/>
      <c r="E41" s="11"/>
      <c r="F41" s="12"/>
    </row>
    <row r="42" spans="1:7" x14ac:dyDescent="0.25">
      <c r="A42" s="10"/>
      <c r="B42" s="11"/>
      <c r="C42" s="11"/>
      <c r="D42" s="11"/>
      <c r="E42" s="11"/>
      <c r="F42" s="12"/>
    </row>
  </sheetData>
  <mergeCells count="2">
    <mergeCell ref="A40:F40"/>
    <mergeCell ref="A41:F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2013-09-10T11:56:34Z</dcterms:created>
  <dcterms:modified xsi:type="dcterms:W3CDTF">2013-09-10T11:56:38Z</dcterms:modified>
</cp:coreProperties>
</file>