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30" windowWidth="15480" windowHeight="11250" activeTab="0"/>
  </bookViews>
  <sheets>
    <sheet name="MOD QDS" sheetId="1" r:id="rId1"/>
    <sheet name="MOD measurement annex" sheetId="2" r:id="rId2"/>
    <sheet name="Sheet1" sheetId="3" r:id="rId3"/>
  </sheets>
  <definedNames>
    <definedName name="_xlnm.Print_Area" localSheetId="1">'MOD measurement annex'!$A$1:$L$181</definedName>
  </definedNames>
  <calcPr fullCalcOnLoad="1"/>
</workbook>
</file>

<file path=xl/sharedStrings.xml><?xml version="1.0" encoding="utf-8"?>
<sst xmlns="http://schemas.openxmlformats.org/spreadsheetml/2006/main" count="730" uniqueCount="370">
  <si>
    <t>Number of female staff / Total number of staff (headcount basis). This is Core MOD excluding Trading Funds, RFAs and LECs for consistency with other diversity figures (RFAs and LECs have no gender data). Gender is a derived field and is not based on self declaration, so these values do correspond to the entire Core MOD civilian personnel.</t>
  </si>
  <si>
    <t xml:space="preserve">
Disabled
</t>
  </si>
  <si>
    <t>Definition: ACSES                                                                                     
Number of staff recorded as disabled / Total number of staff (headcount basis)</t>
  </si>
  <si>
    <t>Number of staff recorded as disabled / Total number of staff (headcount basis). Based on the self-declaration made from self-perceptions of Core MOD diversity representation as a proportion of those who have made declarations (excluding all "choose not to declare" and those who have not responded). As such, this figure is not necessarily representative of the true minority diversity group representation. The figure excludes Trading Funds (where we have incomplete diversity information) and RFAs and LECs (where no diversity information exists).</t>
  </si>
  <si>
    <t>Workforce Diversity 
[Senior Civil Servants only]
BME</t>
  </si>
  <si>
    <t>Definition and  source: SCS Database (CO)                                                              
Number of SCS staff recorded as BME  / Total number of SCS staff (headcount basis)</t>
  </si>
  <si>
    <t>Biannual</t>
  </si>
  <si>
    <t>All Civil Service organisations are captured</t>
  </si>
  <si>
    <t>SCS collection</t>
  </si>
  <si>
    <t>Number of SCS staff recorded as BME  / Total number of SCS staff (headcount basis). ~ represents percentage based on an actual figure less than 5 has been suppressed for reasons of potential disclosure</t>
  </si>
  <si>
    <t>Number of female SCS staff / Total number of SCS staff (headcount basis)</t>
  </si>
  <si>
    <t>Number of female SCS staff / Total number of SCS staff (headcount basis). This is Core MOD excluding Trading Funds, RFAs and LECs for consistency with other diversity figures (RFAs and LECs have no gender data). Gender is a derived field and is not based on self declaration. These figures are published in the Diversity Dashboard, and as a result of the required definitions, those of SCS equivalent, who do not hold a designated SCS post are not included. Designated SCS posts in Trading Funds are also not included.</t>
  </si>
  <si>
    <t>Women in Top Management Posts’</t>
  </si>
  <si>
    <t>Number of female SCS staff in the Top Management Posts Group (SCS2, SCS3, PS) / Total number of SCS staff in Top Management Posts’ (SCS2, SCS3, PS)</t>
  </si>
  <si>
    <t>Number of female SCS staff in the Top Management Posts Group (SCS2, SCS3, PS) / Total number of SCS staff. This is Core MOD excluding Trading Funds, RFAs and LECs for consistency with other diversity figures (RFAs and LECs have no gender data). Gender is a derived field and is not based on self declaration. These figures are published in the Diversity Dashboard, and as a result of the required definitions, those of SCS equivalent, who do not hold a designated SCS post are not included. Designated SCS posts in Trading Funds are also not included.</t>
  </si>
  <si>
    <t>Number of SCS staff recorded as disabled / Total number of SCS staff (headcount basis)</t>
  </si>
  <si>
    <t>Number of SCS staff recorded as disabled / Total number of SCS staff (headcount basis). Based on the self-declaration made from self-perceptions of Core MOD diversity representation as a proportion of those who have made declarations (excluding all "choose not to declare" and those who have not responded). As such, this figure is not necessarily representative of the true minority diversity group representation. The figure excludes Trading Funds (where we have incomplete diversity information) and RFAs and LECs (where no diversity information exists).</t>
  </si>
  <si>
    <t>Attendance
Average Working Days Lost (AWDL) Actual</t>
  </si>
  <si>
    <t>Definition and potential source: Cabinet Office Sickness Absence quarterly reports. See attached guidance.</t>
  </si>
  <si>
    <t>Quarter (data provide a rolling annual position each quarter)</t>
  </si>
  <si>
    <t>Cabinet Office Sickness Absence quarterly reports</t>
  </si>
  <si>
    <t xml:space="preserve">DASA (SMG) April 2011 CPS  16 Sickness Absence report </t>
  </si>
  <si>
    <t xml:space="preserve">
Average Working Days Lost (AWDL) Standardised
</t>
  </si>
  <si>
    <t>Definition and potential source: Cabinet Office Sickness Absence quarterly reports.
NB: A standardised figure is only available centrally from Cabinet Office - departments cannot calulate this themselves.</t>
  </si>
  <si>
    <t>NA</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</si>
  <si>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</si>
  <si>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</si>
  <si>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</si>
  <si>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All Home Civil Service Government Departments, Executive Agencies &amp; Crown NDPBs</t>
  </si>
  <si>
    <t>Civil Service People Survey</t>
  </si>
  <si>
    <t>Census survey</t>
  </si>
  <si>
    <t>Data from annual "Your Say" staff survey</t>
  </si>
  <si>
    <t>Annual Your Say Survey - November 2010</t>
  </si>
  <si>
    <t xml:space="preserve">Theme Scores
Leadership &amp; Managing Change
</t>
  </si>
  <si>
    <t>The organisation's theme score for the leadership and manging change" theme from the most recent annual Civil Service People Survey                                                       Figure as published in survey reports</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</si>
  <si>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</si>
  <si>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</si>
  <si>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</si>
  <si>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The organisation's theme score for the "organisational objectives and purpose" theme from the most recent annual Civil Service People Survey</t>
  </si>
  <si>
    <t>..</t>
  </si>
  <si>
    <t>Contact details:
Public enquires: Members of the public should contact DefRes-AnnualReportAccounts@mod.uk.
Press enquiries: Members of the media should contact the News Desk on 020 7218 7907.</t>
  </si>
  <si>
    <t>Where data not given, available in Q2</t>
  </si>
  <si>
    <t>Where current year's data not given, available in Q2</t>
  </si>
  <si>
    <t>Figures available in 2012</t>
  </si>
  <si>
    <t xml:space="preserve"> This figure only includes Civilian FTE</t>
  </si>
  <si>
    <t xml:space="preserve"> This figure only includes Civilian FTE
SCS BME figure not given on data protection grounds</t>
  </si>
  <si>
    <t>Reference date for baseline value: 11 November 2010.</t>
  </si>
  <si>
    <t>2010-11 Figures available in Annual Report and Accounts. Figure will be updated in Q2</t>
  </si>
  <si>
    <t>2010-11 figures available after common defintions agreed</t>
  </si>
  <si>
    <t>Error figures not available
Debt and Debtor days figure available Q2</t>
  </si>
  <si>
    <t>2010-11 figures available in Q2</t>
  </si>
  <si>
    <t>Information not generated by Dpeartemental Accounting systems</t>
  </si>
  <si>
    <t>BUSINESS PLAN QUARTERLY DATA SUMMARY - JULY 2011</t>
  </si>
  <si>
    <t>SPENDING</t>
  </si>
  <si>
    <t>RESULTS</t>
  </si>
  <si>
    <t>PEOPLE</t>
  </si>
  <si>
    <t>Budget</t>
  </si>
  <si>
    <t>£million</t>
  </si>
  <si>
    <t>Common Areas of Spend</t>
  </si>
  <si>
    <t>Q4 2010-11</t>
  </si>
  <si>
    <t>2010-11</t>
  </si>
  <si>
    <t>Input Indicators</t>
  </si>
  <si>
    <t>Current</t>
  </si>
  <si>
    <t>Previous</t>
  </si>
  <si>
    <t xml:space="preserve">Whole Department Family - Workforce Size </t>
  </si>
  <si>
    <t>2010-11 Outturn</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</si>
  <si>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</si>
  <si>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</si>
  <si>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</si>
  <si>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</si>
  <si>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</si>
  <si>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</si>
  <si>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</si>
  <si>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</si>
  <si>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</si>
  <si>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</si>
  <si>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</si>
  <si>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A. Service Personnel costs</t>
  </si>
  <si>
    <t>Cost per m2 (£)</t>
  </si>
  <si>
    <t>Average Staff Costs (£)</t>
  </si>
  <si>
    <t>B. Civilian Personnel costs</t>
  </si>
  <si>
    <t>Procurement</t>
  </si>
  <si>
    <r>
      <t xml:space="preserve">Total Procurement Spend </t>
    </r>
    <r>
      <rPr>
        <sz val="11"/>
        <rFont val="Calibri"/>
        <family val="2"/>
      </rPr>
      <t>(£million)</t>
    </r>
  </si>
  <si>
    <t>Contingent Labour
[Total full-time equivalent by]</t>
  </si>
  <si>
    <t>C. Infrastructure Costs</t>
  </si>
  <si>
    <t>Price of standard box of A4 white copier paper (£/2500 sheets)</t>
  </si>
  <si>
    <t>D. Inventory Consumption</t>
  </si>
  <si>
    <t>Average price of energy (£/KWH)</t>
  </si>
  <si>
    <t>E. Equipment Support Costs</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</si>
  <si>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</si>
  <si>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</si>
  <si>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</si>
  <si>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</si>
  <si>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</si>
  <si>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</si>
  <si>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</si>
  <si>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Payroll within Resource DEL</t>
  </si>
  <si>
    <t>Corporate Service Cost</t>
  </si>
  <si>
    <r>
      <t xml:space="preserve">Human Resources </t>
    </r>
    <r>
      <rPr>
        <sz val="11"/>
        <rFont val="Calibri"/>
        <family val="2"/>
      </rPr>
      <t>(£million)</t>
    </r>
  </si>
  <si>
    <t>Executive Officers</t>
  </si>
  <si>
    <t>Grants within Resource DEL</t>
  </si>
  <si>
    <r>
      <t xml:space="preserve">Finance </t>
    </r>
    <r>
      <rPr>
        <sz val="11"/>
        <rFont val="Calibri"/>
        <family val="2"/>
      </rPr>
      <t>(£million)</t>
    </r>
  </si>
  <si>
    <t>..
Q3 2011-12</t>
  </si>
  <si>
    <t>Higher and Senior Executive Officers</t>
  </si>
  <si>
    <t>of which Capital DEL</t>
  </si>
  <si>
    <r>
      <t xml:space="preserve">Procurement </t>
    </r>
    <r>
      <rPr>
        <sz val="11"/>
        <rFont val="Calibri"/>
        <family val="2"/>
      </rPr>
      <t>(£million)</t>
    </r>
  </si>
  <si>
    <t>Grade 7/6</t>
  </si>
  <si>
    <t>A.  SUME</t>
  </si>
  <si>
    <r>
      <t xml:space="preserve">Legal </t>
    </r>
    <r>
      <rPr>
        <sz val="11"/>
        <rFont val="Calibri"/>
        <family val="2"/>
      </rPr>
      <t>(£million)</t>
    </r>
  </si>
  <si>
    <t>Senior Civil Servants</t>
  </si>
  <si>
    <t>B. Fiscal</t>
  </si>
  <si>
    <r>
      <t xml:space="preserve">Communications </t>
    </r>
    <r>
      <rPr>
        <sz val="11"/>
        <rFont val="Calibri"/>
        <family val="2"/>
      </rPr>
      <t>(£million)</t>
    </r>
  </si>
  <si>
    <t>Part Time (%)</t>
  </si>
  <si>
    <t>C. Estate Disposals</t>
  </si>
  <si>
    <t>Fraud, Error, Debt</t>
  </si>
  <si>
    <r>
      <t>Total Identified Fraud</t>
    </r>
    <r>
      <rPr>
        <sz val="11"/>
        <rFont val="Calibri"/>
        <family val="2"/>
      </rPr>
      <t xml:space="preserve"> (£million)</t>
    </r>
  </si>
  <si>
    <t>1,025 incidents</t>
  </si>
  <si>
    <t>1,592   incidents</t>
  </si>
  <si>
    <t>Workforce Dynamics</t>
  </si>
  <si>
    <t>Recruitment Exceptions</t>
  </si>
  <si>
    <t>D. Loan Repayments</t>
  </si>
  <si>
    <r>
      <t xml:space="preserve">Total known Errors </t>
    </r>
    <r>
      <rPr>
        <sz val="11"/>
        <rFont val="Calibri"/>
        <family val="2"/>
      </rPr>
      <t>(£million)</t>
    </r>
  </si>
  <si>
    <t>Impact Indicators</t>
  </si>
  <si>
    <t>Turnover Rate (%)</t>
  </si>
  <si>
    <t>E. Non-departmental public bodies</t>
  </si>
  <si>
    <r>
      <t xml:space="preserve">Total Debt </t>
    </r>
    <r>
      <rPr>
        <sz val="11"/>
        <rFont val="Calibri"/>
        <family val="2"/>
      </rPr>
      <t>(£million)</t>
    </r>
  </si>
  <si>
    <t>Workforce Diversity
[Total %]</t>
  </si>
  <si>
    <t>Total Annually Managed Expenditure (AME)</t>
  </si>
  <si>
    <t>Debtor Days</t>
  </si>
  <si>
    <t>Women</t>
  </si>
  <si>
    <t>A. Depn &amp; Impairments</t>
  </si>
  <si>
    <t>Voluntary and community sector (VCS)/Small and medium enterprises (SME)</t>
  </si>
  <si>
    <r>
      <t>Procurement spend with SME</t>
    </r>
    <r>
      <rPr>
        <sz val="11"/>
        <rFont val="Calibri"/>
        <family val="2"/>
      </rPr>
      <t xml:space="preserve"> (£million)</t>
    </r>
  </si>
  <si>
    <t>110 / 143</t>
  </si>
  <si>
    <t>Disabled</t>
  </si>
  <si>
    <t>B. Creation of Provisions</t>
  </si>
  <si>
    <r>
      <t xml:space="preserve">Procurement spend with VCS </t>
    </r>
    <r>
      <rPr>
        <sz val="11"/>
        <rFont val="Calibri"/>
        <family val="2"/>
      </rPr>
      <t>(£million)</t>
    </r>
  </si>
  <si>
    <t>Workforce Diversity
[Senior Civil Servants only %]</t>
  </si>
  <si>
    <t>.</t>
  </si>
  <si>
    <t>C. Cash release of Provisions</t>
  </si>
  <si>
    <r>
      <t xml:space="preserve">Grants to VCS </t>
    </r>
    <r>
      <rPr>
        <sz val="11"/>
        <rFont val="Calibri"/>
        <family val="2"/>
      </rPr>
      <t>(£million)</t>
    </r>
  </si>
  <si>
    <t>8/27</t>
  </si>
  <si>
    <t>D. Financial Instruments (change in value)</t>
  </si>
  <si>
    <t>Major Projects (Top 5)</t>
  </si>
  <si>
    <t>Cost</t>
  </si>
  <si>
    <t>Women (Top Management Posts)</t>
  </si>
  <si>
    <t>E. War Pensions Cost</t>
  </si>
  <si>
    <t>Project A Typhoon (£million)</t>
  </si>
  <si>
    <t>Financial Indicators</t>
  </si>
  <si>
    <t>Project B Future Strategic Transport Aircraft (£million)</t>
  </si>
  <si>
    <t>9/12/47</t>
  </si>
  <si>
    <t>Attendance
(Average Working Days Lost)</t>
  </si>
  <si>
    <t>Actual</t>
  </si>
  <si>
    <t>Accuracy of Cash Forecasting ( +/-, %)</t>
  </si>
  <si>
    <t>Project C Astute Submarine (£million)</t>
  </si>
  <si>
    <t>31/46/62</t>
  </si>
  <si>
    <t>Standardised</t>
  </si>
  <si>
    <t>Working Capital Forecast [% variance of Actual v Forecast]</t>
  </si>
  <si>
    <t>Project D Type 45 Destroyer (£million)</t>
  </si>
  <si>
    <t>25/14/15</t>
  </si>
  <si>
    <t>Dept. &amp; Agency only; People Survey Metrics</t>
  </si>
  <si>
    <t>Net Book Value [% variance of Actual v Forecast]</t>
  </si>
  <si>
    <t>Project E Queen Elizabeth Class Aircraft Carriers (£million)</t>
  </si>
  <si>
    <t>70 / 57</t>
  </si>
  <si>
    <t>60 / 52</t>
  </si>
  <si>
    <t>Engagement Index (%)</t>
  </si>
  <si>
    <t>£m whole life cost of ALL major projects</t>
  </si>
  <si>
    <t>Theme scores  (%)</t>
  </si>
  <si>
    <t>Leadership and Managing Change</t>
  </si>
  <si>
    <t>Structural Reform Plan Actions</t>
  </si>
  <si>
    <t>Q1 2011-12</t>
  </si>
  <si>
    <t>My Work</t>
  </si>
  <si>
    <t>Total number of actions completed since April 2011</t>
  </si>
  <si>
    <t>My Line Manager</t>
  </si>
  <si>
    <t>Total number of actions overdue</t>
  </si>
  <si>
    <t>Organisational Objectives &amp; Purpose</t>
  </si>
  <si>
    <t>Number of overdue actions that are attributable to external factors</t>
  </si>
  <si>
    <t>Total number of actions ongoing</t>
  </si>
  <si>
    <t>Total number of actions in the business plan that have yet to start</t>
  </si>
  <si>
    <t>METADATA FOR DATA FIELDS</t>
  </si>
  <si>
    <t>This worksheet lists the fields of the "Quarterly Data Summary" sheet and provides explanation of the metrics (metdata).</t>
  </si>
  <si>
    <t>Organisations in-scope</t>
  </si>
  <si>
    <t>[Please specify]</t>
  </si>
  <si>
    <t>MOD</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</si>
  <si>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</si>
  <si>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</si>
  <si>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</si>
  <si>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</si>
  <si>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</si>
  <si>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</si>
  <si>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</si>
  <si>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</si>
  <si>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PERIOD FOR DATA IN JULY QDS (REQUESTED)</t>
  </si>
  <si>
    <t>DEPARTMENTAL COVERAGE OF DATA (REQUESTED)</t>
  </si>
  <si>
    <t>DATA SOURCE</t>
  </si>
  <si>
    <t>TYPE OF DATA (eg MI, Official Stats or National Stats)</t>
  </si>
  <si>
    <t>TECHNICAL DEFINITION (ACTUAL)</t>
  </si>
  <si>
    <t>DEPARTMENTAL COVERAGE OF DATA ACTUAL)</t>
  </si>
  <si>
    <t>FURTHER NOTES, CAVEATS AND LIMITATIONS</t>
  </si>
  <si>
    <t>Spending</t>
  </si>
  <si>
    <t xml:space="preserve">Total Departmental Expenditure Limit (DEL)
</t>
  </si>
  <si>
    <t>(Resource DEL excluding depreciation) + (Capital DEL)</t>
  </si>
  <si>
    <t>Full year outturn</t>
  </si>
  <si>
    <t>2010/11</t>
  </si>
  <si>
    <t>Full</t>
  </si>
  <si>
    <t>COINS</t>
  </si>
  <si>
    <t>Management information</t>
  </si>
  <si>
    <t>(Resource DEL excluding depreciation) + (Capital DEL). Source: Annual Report and Accounts</t>
  </si>
  <si>
    <t xml:space="preserve">Annual, FY10/11.  </t>
  </si>
  <si>
    <t xml:space="preserve">of which Resource DEL (excl. Depreciation)
</t>
  </si>
  <si>
    <t xml:space="preserve">(Resource DEL excluding depreciation) 
</t>
  </si>
  <si>
    <t xml:space="preserve">(Resource DEL excluding depreciation). Source: Annual Report and Accounts
</t>
  </si>
  <si>
    <t xml:space="preserve">Top 5 contributory elements
</t>
  </si>
  <si>
    <t>5 largest areas of spending, as defined by the department, to cover a substantial proportion of DEL.</t>
  </si>
  <si>
    <t>Determined by top 5 programmes chosen</t>
  </si>
  <si>
    <t>5 largest areas of spending. Source: Annual Report and Accounts</t>
  </si>
  <si>
    <t>Purchase of goods &amp; services within Resource DEL</t>
  </si>
  <si>
    <t>Black and Minority Ethnic</t>
  </si>
  <si>
    <t>1-5</t>
  </si>
  <si>
    <t>http://www.mod.uk/DefenceInternet/AboutDefence/WhatWeDo/Transparency/</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</si>
  <si>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</si>
  <si>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RDEL, Purchase of Goods and services. Source: Annual Report and Accounts</t>
  </si>
  <si>
    <t xml:space="preserve">Pay includes salaries, employers’ National Insurance Contributions, and accruing pension costs in RDEL. NAC Codes – all codes under "A15". Expenditure should be recorded in £million and in real terms, with no normalisation applied.  </t>
  </si>
  <si>
    <t>Pay includes salaries, employers’ National Insurance Contributions, and accruing pension costs in RDEL. Source: Annual Report and Accounts</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</si>
  <si>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</si>
  <si>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(Capital DEL), taken from COINS.</t>
  </si>
  <si>
    <t>(Capital DEL). Source: Annual Report and Accounts</t>
  </si>
  <si>
    <t>Top 5 contributory elements</t>
  </si>
  <si>
    <t>5 largest areas of spending, as defined by the department, to cover a substantial proportion of Capital DEL.</t>
  </si>
  <si>
    <t>5 largest areas of spending, as defined by the department, to cover a substantial proportion of Capital DEL. Source: Annual Report and Accounts</t>
  </si>
  <si>
    <t>(Resource AME excluding depreciation) + (Capital AME), taken from COINS</t>
  </si>
  <si>
    <t>(Resource AME excluding depreciation) + (Capital AME). Source: Annual Report and Accounts</t>
  </si>
  <si>
    <t>5 largest areas of spending, as defined by the department, to cover a substantial proportion of Total AME.</t>
  </si>
  <si>
    <t>5 largest areas of spending, as defined by the department, to cover a substantial proportion of Total AME. Source: Annual Report and Accounts</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</si>
  <si>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</si>
  <si>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</si>
  <si>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</si>
  <si>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Q4 2010/11</t>
  </si>
  <si>
    <t>ePIMS - Property benchmarking</t>
  </si>
  <si>
    <t>Annual</t>
  </si>
  <si>
    <t>Total m2 of the office estate. Details the most significant office occupations in the estate. Source: : Property Benchmarking Service, 2009/2010 Performance Statement, MOD - 2009-2010</t>
  </si>
  <si>
    <t>a. Details the most significant office occupations in the estate. These are: Abbey Wood, Bristol; MOD Main Building, London; Ensleigh, Bath; Foxhill, Bath; Kentigern House Glasgow, Glasgow; PPA Cheadle Hulme, Wilmslow; Kingston Road, Sutton Coldfield; Walker House, Liverpool; Warminster Road Bath, Bath; Blackpool Tomlinson House Norc, Thornton Cleveleys; Abbey Wood Somerset Site, Bristol; Stirling House Cambridge, Cambridge; Delta 900, Swindon; Forthview House 2066, Dunfermline; Delta 800, Swindon; Aldershot Blandford House De Offices, Aldershot; The Cerium Building Glasgow, Glasgow; Caledonia House, Dunfermline; Bacchus House, York; Unit 2 Lancaster Court and Fareham.</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</si>
  <si>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</si>
  <si>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</si>
  <si>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</si>
  <si>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t>Total Property Costs are defined to specifically include the annual rent, rates and "other" operating costs ("other costs" include net service charges payments, utility costs, cleaning, security and revenue maintenance costs). This total cost represents a sub-set of Investment Property Databank (IPD) Total Occupancy Costs (defined in the IPD International Total Occupancy Cost Code) which has been identified and reported by IPD as it represents the majority of total annual property expenditure where data is robust and is applicable for most property types. Reporting focuses on this as a key indicator of occupancy cost efficiency (ie. per m², FTE or workstation). For freehold properties, annual rent is represented by a Treasury Capital Charge and for properties managed under Public Finance Initiative (PFI) agreements the unitary charge payment is specifically incorporated and reported as part of the Total Property Cost.</t>
  </si>
  <si>
    <t>Derived from cost of the most significant office occupations in the estate (details as above)</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</si>
  <si>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</si>
  <si>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</si>
  <si>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estate per m2. a. Derived from the cost and total m2. b. Data Details the most significant office occupations in the estate (details as above).</t>
  </si>
  <si>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</si>
  <si>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</si>
  <si>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Derived from cost of the most significant office occupations in the estate (details as above) and the FTEs (20,495) which occupy them. b. FTE Staff for this data set includes all full time and part time military and civilian staff and refers to office based FTE only. It does not include home workers. Part time and non-payroll staff, such as consultants, contractors, and other outsourced staff, have been converted to full-time equivalents using the factors as a guide for conversion to FTE: (1) Personnel working on a regular basis &gt;30 hours per week – 1.00
(2) Personnel working on a regular basis 20-30 hours per week – 0.75
(3) Personnel working on a regular basis 15-20 hours per week – 0.50
(4) Personnel working on a regular basis &lt;15 hours per week – 0.25.
(5) To qualify as a member of staff working in the premises, staff must use the premises as their main base and also expect to work at the premises for at least some part of a typical working week. Full time home working staff are excluded.</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</si>
  <si>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</si>
  <si>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</si>
  <si>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</si>
  <si>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Procurement spend. The total value of payments made to third party suppliers, excluding VAT for 2009/10. This excludes payroll, non-cash expenditure (e.g. depreciation), grants and benefit payments, but should include capital, resource and programme spend on goods and services. Costs split by master category in Procurement Master Category Breakdown.</t>
  </si>
  <si>
    <t>Price of standard commodity items</t>
  </si>
  <si>
    <t>Price of a box of standard A4 white copier plain paper (typically 80 gsm) in £ units per 2,500 sheets of paper.
Average price paid per KWH of energy in £ units.</t>
  </si>
  <si>
    <t>Price of a box of standard A4 white copier plain paper (typically 80 gsm) in £ units per 2,500 sheets of paper. MOD Standard = 80 gsm, 75% recycled, per box of 5 reams (2500 sheets). Average price paid per KWH of energy in £ units. (energy cost only based on volume weighted average of electricity and gas) OR £0.05136 (delivered cost averaged on same basis);</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</si>
  <si>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</si>
  <si>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</si>
  <si>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Total 3rd party ICT cost The total value of payments made to third party suppliers, excluding VAT.</t>
  </si>
  <si>
    <t>Desktop Cost per full-time equivalent</t>
  </si>
  <si>
    <t>Future work on ICT desktop will be based around IT assets definitions. Please provide data against the contemporary definitions used within your department, specifying the standard within the caveats section (column Q).</t>
  </si>
  <si>
    <t>Desktop Cost per FTE.
a. Total annual cost of Defence Information Infrastructure (Future) programme divided by number of User Access Devices (broadly desktops/ laptops). FTE values are based on the volumes of Accounts and UADs rolled out by the DII Programme to all 4 Services (RN, Army, RAF and CS) the average numbers for each of the FY 10/11.
(1) UADs are shared by many servicemen who do not use IT for their primary role.
(2) Figures in £.p. (ex VAT)
Supplementary Notes.
1. Service Based Contract
2. Service Charges are Banded so unit cost decrease as volume increases
3. Service Charges recover Design and Implementation costs
4. Service Charges exclude Capital Asset costs
5. VAT recovered under COSVAT agreement so figures above are ex-VAT
6. Service Charges exclude costs associated with delivery and support of Business applications
7. Figures exclude Secret, Deployed and Above Secret Environment
8. Account Figures are averages for Occasional and Standard Restricted
9. User Access Devices are averages for Fixed/Mobile Restricted
10. Excludes costs of WAN provided by Networks Delivery Team</t>
  </si>
  <si>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aer marked as 'not avaiible' (..) please refer to measurement annex for when it will be available;
(5) Further information on input and impact indicators visit</t>
    </r>
    <r>
      <rPr>
        <sz val="11"/>
        <rFont val="Calibri"/>
        <family val="2"/>
      </rPr>
      <t>: http://www.mod.uk/NR/rdonlyres/455FA472-13BF-43AC-9C88-2704DA941332/0/20110506_business_plan_measurement_template.pdf</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</si>
  <si>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</si>
  <si>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</si>
  <si>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</si>
  <si>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t>Cost of HR function - Total cost of the HR function is based: a) on the average number of employees in the HR function (those on a HR job code), and; b) the capitation rates.
Source: Data from MOD back office benchmark information 2009/10.
Finance
£194.5m
Cost of Finance Function -Cost of the Finance Function is based: a) on the average number of employees in the finance function (those on a resource management job code), and; b) the capitation rates.
Source: Data from MOD back office benchmark information 2009/10.
Procurement
£154.8m
Cost of Procurement Function -Total cost of the procurement function is based: a) on the average number of employees in the Commercial function (those on a Commercial job code, and those in the DGDC and DE&amp;S D Commercial's support organisations), and; b) the capitation rates.
Source: Data from MOD back office benchmark information 2009/10.
Legal
£37.7m
Cost of Legal Function - Total cost of the Legal function is based: a) on the average number of Government Legal Service (GLS) lawyers and the admin and support staff that work to them, and; b) the capitation rates. Overseas local hire support staff have been included, but non GLS lawyers at those locations have not. In addition, data relating to Service lawyers or staff employed in the DSP or MOD Claims is not included. It does not include the Hydrographic Office or the Met Office.
Source: Data from MOD back office benchmark information 2009/10.
Communications
£94.1m
Detail definition: Either use: (a) OEP definitions or (b) department own definitions. Please specify definitions within caveats.
Cost of Communications Function - Total cost of the Communication function</t>
  </si>
  <si>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</si>
  <si>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</si>
  <si>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Fraud = Reported incidents
Source: Consolidated Departmental Resource Accounts 10/11.
Error
N/A
Error – data not available
Debt
£XXXm
Debt – Includes
Trade receivables due within one year, Receipts from Supplies and services and income from provision of goods and services. Some of this debt is from foreign governments, and may have been outstanding for several years.
Source: Consolidated Departmental Resource Accounts 1/110.
Debtor days
xxx
Debtor days –
During the course of financial year 2010/11 debt was recovered as follows:
Within 30 days X% by value was recovered
Within 40 days X% by value was recovered
Within 50 days X% by value was recovered
Within 60 days X% by value was recovered</t>
  </si>
  <si>
    <t>Voluntary and community sector (VCS)/Small and medium enterprises (SME)
Procurement spend with SME (£)
Procurement spend with VCS (£)
Grants to VCS (£)</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</si>
  <si>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</si>
  <si>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t>SME’s
a. Sum of procurement spend / grant spend with SMEs (organisations with less than 250 employees per European Commission definition found at: http://ec.europa.eu/enterprise/policies/sme/facts-figures-analysis/sme-definition/index_en.htm).
b. We are unable to split this information into Spends and Grants.
c. Does not include contracts set up through third parties such as Prime Contractors
d. This gives the value of new contracts placed with SMEsThe data underpinning this analysis has been extracted from the MOD contracts database. The contracts database contains information on the majority of new contracts and reflects transactions made through the MOD’s central Financial Management Shared Service Centre. Contracts not included are those which may have been set up:
(1) On behalf of other government departments;
(2) By the MOD’s Trading Funds and Executive Non Departmental Public Bodies (which lie outside the MOD’s accounting boundary);
(3) Locally by the Department;
(4) In relation to collaborative projects where the payments are made through international procurement agencies or overseas governments; and
(5) For service items such as the provision of utilities which do not require an actual contract number to be generated.
Source: Defence Analytical Services and Advice (DASA)                                                                                                                                                                                           VCS
a. Sum of procurement spend / grant spend with VCS organisations, as a % of total budget.
b. We are unable to split this information into Spend and Grants.
c. VCS Organisations definition can be found at Charity Commission website.</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</si>
  <si>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</si>
  <si>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</si>
  <si>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</si>
  <si>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</si>
  <si>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</si>
  <si>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</si>
  <si>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Annual - 2010/11</t>
  </si>
  <si>
    <t>All departments</t>
  </si>
  <si>
    <t xml:space="preserve">Management Information and Annual Accounts </t>
  </si>
  <si>
    <t>Net Book Value (%) [% variance of Actual v Forecast]</t>
  </si>
  <si>
    <t>1  Additional cost of operations in Afghanistan, per Service person deployed (Previous=Q4 2009-10, Current available Q2)</t>
  </si>
  <si>
    <t>2  Additional cost of new equipment (urgent operational requirements) for operations in Afghanistan, per Service person deployed  (Previous=Q4 2009-10, Current available Q2)</t>
  </si>
  <si>
    <t>3  Cost of standing military commitments / tasks and contingent operations per committed Service person  (Current available Q2)</t>
  </si>
  <si>
    <t>4  Average percentage by which the cost of the MOD equipment programme varies compared to forecasts in year (%, Previous=Q4 2009-10, Current available Q2)</t>
  </si>
  <si>
    <t>5a  Cost of major force elements: Ship  (£million, Previous=Q4 2009-10, Current available Q2)</t>
  </si>
  <si>
    <t>5b Cost of major force elements: Brigade  (£million, Current available Q2)</t>
  </si>
  <si>
    <t>5c Cost of major force elements: Aircraft (fixed wing)  (£million, Previous=Q4 2009-10, Current available Q2)</t>
  </si>
  <si>
    <t>5d Cost of major force elements: Helicopter (£million, Current available Q2)</t>
  </si>
  <si>
    <t>6  Cost / Benefit ratio of the major change and efficiency programmes being undertaken by Defence (UNIT, Previous=Q4 2009-10, Current available Q2)</t>
  </si>
  <si>
    <t>7a  Percentage of non-front line costs versus front line costs, split by Service: Royal Navy  (%,  Current available Q2)</t>
  </si>
  <si>
    <t>7b  Percentage of non-front line costs versus front line costs, split by Service: Army (%,  Current available Q2)</t>
  </si>
  <si>
    <t>7c  Percentage of non-front line versus front line costs, split by Service: Royal Air Force (%, Current available Q2)</t>
  </si>
  <si>
    <t>8  Direct personnel costs, per Service person (£thousand, Previous=Q4 2009-10, Current available Q2)</t>
  </si>
  <si>
    <t>9  Direct personnel costs, per MOD civilian (£thousand, Previous=Q4 2009-10, Current available Q2)</t>
  </si>
  <si>
    <t>10  Defence spending as a percentage of Gross Domestic Product (published NATO definition) (%, Previous=Q4 2009-10, Current available Q3)</t>
  </si>
  <si>
    <t>1  Progress towards a stable and secure Afghanistan  (%, current = Q4 2010-11)</t>
  </si>
  <si>
    <t>2  Number of Service personnel deployed to support civil agencies (e.g. police and fire service) during emergencies  (current = Q4 2010-11)</t>
  </si>
  <si>
    <t>3  Number of attaches and advisors deployed in support of conflict porevention and defence diplomacy activities (Number of personnel / Number of countries)  (current = Q4 2010-11)</t>
  </si>
  <si>
    <t>4  Number of Service and MOD civilian personnel deployed on all operations in a year  (current available Q2 2011-12)</t>
  </si>
  <si>
    <t>5  Number of Force Elements (typically ships, aircraft or groiund force sub-units) showing critical or serious weakness against the total number of Force Elements for Strategy for Defence priorities  (current = Q4 2010-11)</t>
  </si>
  <si>
    <t>6  Average number of months that the MOD equipment programme is delayed in year  (current = Q4 2009-10)</t>
  </si>
  <si>
    <t>7  Percentage of Service personnel that are deployable   (%, current = Q4 2010-11)</t>
  </si>
  <si>
    <t>8a  Percentage change in filling skills areas where there are insufficient trained Service personnel to meet the specified requirement by service: Royal Navy   (%, current = Q4 2010-11)</t>
  </si>
  <si>
    <t>8b  Percentage change in filling skills areas where there are insufficient trained Service personnel to meet the specified requirement by service: Army   (%, current = Q4 2010-11)</t>
  </si>
  <si>
    <t>8c  Percentage change in filling skills areas where there are insufficient trained Service personnel to meet the specified requirement by service: Royal Air Force   (%, current = Q4 2010-11)</t>
  </si>
  <si>
    <t>9  Percentage of Service personnel (Officers / Other Ranks) who are satisfied with Service life in general   (%, current = Q4 2010-11)</t>
  </si>
  <si>
    <t>10  Overall favourability of the UK Armed Forces   (%, current = Q4 2010-11, previous = Q4 2009-10)</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</si>
  <si>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</si>
  <si>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Project A - E</t>
  </si>
  <si>
    <t>Whole life department cost as defined in the Major Projects Authority (MPA) guidelines.</t>
  </si>
  <si>
    <t>Full life</t>
  </si>
  <si>
    <t>Q1 2011/12</t>
  </si>
  <si>
    <t>Departmental internal reporting systems</t>
  </si>
  <si>
    <t>Value of Major Projects data is not available by status. This is because the new Major Projects Authority (MPA) list has still to be finally agreed, and many of them will not have an assigned status because they were not part of the original Major Projects Portfolio.
Figures are valid as at 31 March 2010. The Value of Major Projects covers the total forecast cost of the MOD’s top 15 Projects as published in the Major Projects report validated by the national Audit Office; these will form the basis for selection of the final list of Major Projects between Efficiency Reform Group (ERG) and MOD.
Approved acquisition cost is the endorsed basis for reporting the forecast cost of projects where the MOD has approved a main investment decision.</t>
  </si>
  <si>
    <t>£m whole life cost of major projects</t>
  </si>
  <si>
    <t>Major Projects
a. Typhoon - Typhoon is core to the RAF’s combat aircraft capability and emphasized the Government’s commitment to develop Typhoon into a fully multi-role aircraft which can conduct both air-to-air and ground attack missions.
b. Future Strategic Tanker Aircraft - is a Public Finance Initiative (PFI) project to replace the RAF’s fleet of VC10 and TriStar aircraft in the Air-to-Air Refuelling (AAR) and most Passenger Air Transport (AT) roles.
c. Astute submarine - the Royal Navy’s future nuclear powered attack submarine project
d. Type 45 Destroyer - the project to deliver Royal Navy’s Anti-Air Warfare Destroyer.
e. Queen Elizabeth Class Aircraft Carriers, which will form the basis of the Royal Navy’s future carrier strike capability.</t>
  </si>
  <si>
    <t>Results</t>
  </si>
  <si>
    <t>As per Business Plan and Business Plan Measurement Annex</t>
  </si>
  <si>
    <t xml:space="preserve">Impact Indicators
</t>
  </si>
  <si>
    <t xml:space="preserve">Other data sets
</t>
  </si>
  <si>
    <t>Departments to carry out further work to identify which to include in the QDS, in line with guidance from the centre.</t>
  </si>
  <si>
    <t xml:space="preserve">Structural Reform Plan Actions
</t>
  </si>
  <si>
    <t>The number of actions completed between April-June 2011 as agreed alongside the Number 10 Business Plan monitoring process.
Data for the 'Previous' cell is not applicable, due to actions being introduced for 2011/12.</t>
  </si>
  <si>
    <t>The number of actions overdue over the period as agreed alongside the Number 10 Business Plan monitoring process.
Data for the 'Previous' cell is not applicable, due to actions being introduced for 2011/12.</t>
  </si>
  <si>
    <t>The number of actions overdue over the period as agreed alongside the Number 10 Business Plan monitoring process that are due to external factors.
Data for the 'Previous' cell is not applicable, due to actions being introduced for 2011/12.</t>
  </si>
  <si>
    <t>The number of actions ongoing over the period as agreed alongside the Number 10 Business Plan monitoring process.
Data for the 'Previous' cell is not applicable, due to actions being introduced for 2011/12.</t>
  </si>
  <si>
    <t>The number of actions yet to start over the period as agreed alongside the Number 10 Business Plan monitoring process.
Data for the 'Previous' cell is not applicable, due to actions being introduced for 2011/12.</t>
  </si>
  <si>
    <t>People</t>
  </si>
  <si>
    <t>Whole Department Family; Workforce Size</t>
  </si>
  <si>
    <t xml:space="preserve">Payroll Staff
Department and Agencies
Non-departmental public bodies
Department Family (Total)
</t>
  </si>
  <si>
    <t>The number of FTE staff working in the department, ALBs and NDPBs as at the reference date. Methodology as per ONS QPSES.</t>
  </si>
  <si>
    <t>Position as at March 31st 2011</t>
  </si>
  <si>
    <t>HR Systems</t>
  </si>
  <si>
    <t>..
Q2 2011-12</t>
  </si>
  <si>
    <t>Based on converting part time employees’ hours into a full-time employees’ equivalent. Exclude paid and unpaid overtime from full-time equivalent calculations. Round your total full-time equivalents to the nearest whole number.
An employee is anyone aged 16 years or over that your organisation directly pays from its payroll(s), in return for carrying out a full-time or part-time job or being on a training scheme. Each employee should have a contract of employment.
Include: - agency workers paid directly from the organisation’s payroll(s) - those temporarily absent but still on the payroll(s), for example on maternity leave.
Exclude: - agency workers paid directly from the agency payroll, the self-employed, voluntary workers, former employees only receiving a pension. # FTE’s. This figure only includes Civilian FTE
a. Full Time Permanent Staff Positions Include Royal Fleet Auxiliary staff, but excludes Military, Trading Funds and Locally Engaged Civilian personnel.
b. A number of staff are excluded by aligning DASA non-effective code to the ONS definition of public sector employees. Employees on the following codes have been excluded - Long term sickness, Career Break, On loan to private companies and staff on unpaid leave.
c. Army Base Repair Organisation and Defence Aviation Repair Agency are combined to form the "Defence Support Group" since April 2008.
d. All figures have been rounded in order to protect confidentiality in line with Data Protection Act requirements.
e. Figures are individually rounded to the nearest 10 and may not sum precisely to the totals shown.</t>
  </si>
  <si>
    <t>excludes Military, Trading Funds and Locally Engaged Civilian personnel.</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</si>
  <si>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</si>
  <si>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t>
  </si>
  <si>
    <t>HR/Finance Function</t>
  </si>
  <si>
    <t>Average Civilian Staff Cost. This is the total civilian paybill cost divided by staff in post (FTE).
Paybill costs include:
a. Payroll Costs (Including, salaries, bonuses, total allowances (e.g. overtime, relocation), Employers National Insurance (NI) contribution, Employers Pension Contribution).
b. Other staff benefits (e.g. healthcare and welfare support, subsidised facilities, season ticket loans).
c. Other non-payroll staff costs (e.g. training, travel and subsistence) (including, External Training – Civilian, Civilian HR training and education – External Assistance (EA), Civilian long term detached duty (LTDD), Civilian short term detached duty (STDD), Civilian STDD Air Travel, Civilian Permanent in the Public Interest (PPI) Move Costs).
d. These figures do not include the following staff: Service personnel, Trading Funds, the Royal Fleet Auxiliary (RFA), Locally Engaged Contractors (LEC).
e. Bonus payments include non-consolidated performance awards and incentives paid to Senior Civil Service (SCS) and non-SCS staff, and special bonus scheme pay.
Source: Defence Analytical Services and Advice (DASA)
Reference date for baseline value: 31 March 2011</t>
  </si>
  <si>
    <t>These figures do not include the following staff: Service personnel, Trading Funds, the Royal Fleet Auxiliary (RFA), Locally Engaged Contractors (LEC).</t>
  </si>
  <si>
    <t>Contingent Labour
Department and Agencies
Non-departmental public bodies
Department Family</t>
  </si>
  <si>
    <t>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t>
  </si>
  <si>
    <t xml:space="preserve">Department &amp; Agencies only; </t>
  </si>
  <si>
    <t>Workforce Shape
- Administrative Assistants and
- Executive Officers
- Higher and Senior Executive Officers
- Grade 7/6</t>
  </si>
  <si>
    <t>The number of FTE staff working in the department disaggregated by the standard Civil Service responsibility levels.
Headcount/part-time staff: technical definition as per QPSES
Grade/responsibility level: technical definition as per ACSES</t>
  </si>
  <si>
    <t>HR systems</t>
  </si>
  <si>
    <t>The number of FTE staff working in the department disaggregated by the standard Civil Service responsibility levels. April 2011 core MOD (we have no grade information for Trading Funds, RFAs and LECs - note none of the grade splits asked for include Industrials, so these figures do not sum to the Core MOD total</t>
  </si>
  <si>
    <t>The figure excludes Military, Trading Funds (where we have incomplete diversity information) and RFAs and LECs (where no diversity information exists).</t>
  </si>
  <si>
    <t>- Senior Civil Servants</t>
  </si>
  <si>
    <t xml:space="preserve">Part Time
</t>
  </si>
  <si>
    <t>Number of part time Employees (headcount) / Total number of employees (full-time and part-time: headcount)</t>
  </si>
  <si>
    <t xml:space="preserve">Workforce Dynamics
Recruitment Exceptions
</t>
  </si>
  <si>
    <t>The (cumulative) number of approved exceptions to the freeze on external recruitment to the Civil Service.
Definition and potential source: Cabinet Office Quarterly recruitment exceptions collection
NB: The collection by the Cabinet Office is for the cumulative position over the year, to be provided each quarter. However, departments may have available the individual quarter's position and could choose to publish this figure alongside a cumulative position.</t>
  </si>
  <si>
    <t>Cabinet Office Recruitment Exceptions collection</t>
  </si>
  <si>
    <t>Definition of "(cumulative) number of approved exceptions to the freeze on external recruitment to the Civil Service."
This is cumulative recruitment for the quarter ending 1 April 2011. However it must be noted that DASA cannot determine whether these recruitments were authorised as approved exceptions, although we assume with the recruitment freeze in place all recruitments must fall into this category.</t>
  </si>
  <si>
    <t xml:space="preserve">Turnover Rate
</t>
  </si>
  <si>
    <t xml:space="preserve">Annual turnover rate: The number of staff leaving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In essence, each quarter’s information will show an annual turnover rate for the year ending that quarter.
</t>
  </si>
  <si>
    <t xml:space="preserve">Annual turnover rate: The number of staff leaving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t>
  </si>
  <si>
    <t>Workforce Diversity [Total]
BME</t>
  </si>
  <si>
    <t>Definition: ACSES                                                                                                
Number of staff recorded as BME/ Total number of staff (headcount basis)</t>
  </si>
  <si>
    <t>Number of staff recorded as BME/ Total number of staff (headcount basis). Based on the self-declaration made from self-perceptions of Core MOD diversity representation as a proportion of those who have made declarations (excluding all "choose not to declare" and those who have not responded). As such, this figure is not necessarily representative of the true minority diversity group representation. The figure excludes Trading Funds (where we have incomplete diversity information) and RFAs and LECs (where no diversity information exists).</t>
  </si>
  <si>
    <t>Definition: QPSES                                                                                         
Number of female staff / Total number of staff (headcount basis)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</si>
</sst>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dd\-mmm\-yyyy"/>
    <numFmt numFmtId="168" formatCode="#,##0_ ;[Red]\-#,##0\ "/>
    <numFmt numFmtId="169" formatCode="0.000"/>
    <numFmt numFmtId="170" formatCode="#,##0_ ;\-#,##0\ "/>
  </numFmts>
  <fonts count="56">
    <font>
      <sz val="11"/>
      <color theme="1"/>
      <name val="Calibri"/>
      <family val="2"/>
    </font>
    <font>
      <sz val="11"/>
      <color indexed="8"/>
      <name val="Calibri"/>
      <family val="2"/>
    </font>
    <font>
      <b/>
      <sz val="11"/>
      <color indexed="9"/>
      <name val="Calibri"/>
      <family val="2"/>
    </font>
    <font>
      <sz val="11"/>
      <color indexed="10"/>
      <name val="Calibri"/>
      <family val="2"/>
    </font>
    <font>
      <b/>
      <sz val="11"/>
      <color indexed="8"/>
      <name val="Calibri"/>
      <family val="2"/>
    </font>
    <font>
      <b/>
      <sz val="48"/>
      <name val="Calibri"/>
      <family val="2"/>
    </font>
    <font>
      <sz val="11"/>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sz val="11"/>
      <color indexed="8"/>
      <name val="Humnst777 BT"/>
      <family val="2"/>
    </font>
    <font>
      <b/>
      <sz val="11"/>
      <color indexed="10"/>
      <name val="Humnst777 BT"/>
      <family val="2"/>
    </font>
    <font>
      <b/>
      <sz val="11"/>
      <name val="Humnst777 BT"/>
      <family val="2"/>
    </font>
    <font>
      <b/>
      <sz val="14"/>
      <color indexed="10"/>
      <name val="Arial"/>
      <family val="2"/>
    </font>
    <font>
      <b/>
      <sz val="11"/>
      <color indexed="9"/>
      <name val="Humnst777 BT"/>
      <family val="2"/>
    </font>
    <font>
      <b/>
      <sz val="11"/>
      <color indexed="8"/>
      <name val="Humnst777 BT"/>
      <family val="2"/>
    </font>
    <font>
      <b/>
      <sz val="11"/>
      <color indexed="9"/>
      <name val="Arial"/>
      <family val="2"/>
    </font>
    <font>
      <b/>
      <sz val="11"/>
      <color indexed="8"/>
      <name val="Arial"/>
      <family val="2"/>
    </font>
    <font>
      <sz val="11"/>
      <name val="Arial"/>
      <family val="2"/>
    </font>
    <font>
      <vertAlign val="superscript"/>
      <sz val="11"/>
      <name val="Arial"/>
      <family val="2"/>
    </font>
    <font>
      <i/>
      <sz val="11"/>
      <name val="Arial"/>
      <family val="2"/>
    </font>
    <font>
      <sz val="11"/>
      <name val="Humnst777 BT"/>
      <family val="2"/>
    </font>
    <font>
      <sz val="8"/>
      <name val="Calibri"/>
      <family val="2"/>
    </font>
    <font>
      <sz val="10"/>
      <name val="Arial"/>
      <family val="2"/>
    </font>
    <font>
      <u val="single"/>
      <sz val="6.6"/>
      <color indexed="12"/>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36"/>
        <bgColor indexed="64"/>
      </patternFill>
    </fill>
    <fill>
      <patternFill patternType="solid">
        <fgColor indexed="6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medium">
        <color indexed="9"/>
      </left>
      <right style="medium">
        <color indexed="9"/>
      </right>
      <top style="medium">
        <color indexed="9"/>
      </top>
      <bottom>
        <color indexed="63"/>
      </bottom>
    </border>
    <border>
      <left>
        <color indexed="63"/>
      </left>
      <right style="medium">
        <color indexed="9"/>
      </right>
      <top style="medium">
        <color indexed="9"/>
      </top>
      <bottom>
        <color indexed="63"/>
      </bottom>
    </border>
    <border>
      <left style="medium">
        <color indexed="9"/>
      </left>
      <right style="medium">
        <color indexed="9"/>
      </right>
      <top>
        <color indexed="63"/>
      </top>
      <bottom style="medium">
        <color indexed="9"/>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bottom>
        <color indexed="63"/>
      </bottom>
    </border>
    <border>
      <left style="thin"/>
      <right>
        <color indexed="63"/>
      </right>
      <top>
        <color indexed="63"/>
      </top>
      <bottom style="thin"/>
    </border>
    <border>
      <left>
        <color indexed="63"/>
      </left>
      <right style="thin"/>
      <top>
        <color indexed="63"/>
      </top>
      <bottom style="thin"/>
    </border>
    <border>
      <left/>
      <right style="thin"/>
      <top style="thin"/>
      <bottom style="thin"/>
    </border>
    <border>
      <left style="thin"/>
      <right style="thin"/>
      <top>
        <color indexed="63"/>
      </top>
      <bottom>
        <color indexed="63"/>
      </bottom>
    </border>
    <border>
      <left style="thin"/>
      <right/>
      <top style="thin"/>
      <bottom style="thin"/>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color indexed="63"/>
      </right>
      <top style="medium">
        <color indexed="9"/>
      </top>
      <bottom>
        <color indexed="63"/>
      </bottom>
    </border>
    <border>
      <left style="medium">
        <color indexed="9"/>
      </left>
      <right>
        <color indexed="63"/>
      </right>
      <top style="medium">
        <color indexed="9"/>
      </top>
      <bottom style="thick">
        <color indexed="9"/>
      </bottom>
    </border>
    <border>
      <left>
        <color indexed="63"/>
      </left>
      <right>
        <color indexed="63"/>
      </right>
      <top style="medium">
        <color indexed="9"/>
      </top>
      <bottom style="thick">
        <color indexed="9"/>
      </bottom>
    </border>
    <border>
      <left>
        <color indexed="63"/>
      </left>
      <right style="medium">
        <color indexed="9"/>
      </right>
      <top style="medium">
        <color indexed="9"/>
      </top>
      <bottom style="thick">
        <color indexed="9"/>
      </bottom>
    </border>
    <border>
      <left style="medium">
        <color indexed="9"/>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style="medium">
        <color indexed="9"/>
      </right>
      <top style="thick">
        <color indexed="9"/>
      </top>
      <bottom style="medium">
        <color indexed="9"/>
      </bottom>
    </border>
    <border>
      <left style="medium">
        <color indexed="9"/>
      </left>
      <right style="medium">
        <color indexed="9"/>
      </right>
      <top>
        <color indexed="63"/>
      </top>
      <bottom>
        <color indexed="63"/>
      </bottom>
    </border>
    <border>
      <left>
        <color indexed="63"/>
      </left>
      <right>
        <color indexed="63"/>
      </right>
      <top style="medium">
        <color indexed="9"/>
      </top>
      <bottom>
        <color indexed="63"/>
      </bottom>
    </border>
    <border>
      <left style="thin">
        <color indexed="9"/>
      </left>
      <right>
        <color indexed="63"/>
      </right>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3">
    <xf numFmtId="0" fontId="0" fillId="0" borderId="0" xfId="0" applyFont="1" applyAlignment="1">
      <alignment/>
    </xf>
    <xf numFmtId="0" fontId="7" fillId="33" borderId="10" xfId="0" applyFont="1" applyFill="1" applyBorder="1" applyAlignment="1" applyProtection="1">
      <alignment horizontal="center" vertical="center" wrapText="1"/>
      <protection locked="0"/>
    </xf>
    <xf numFmtId="0" fontId="0" fillId="33" borderId="11" xfId="0" applyFill="1" applyBorder="1" applyAlignment="1" applyProtection="1">
      <alignment vertical="center" wrapText="1"/>
      <protection/>
    </xf>
    <xf numFmtId="0" fontId="8" fillId="33" borderId="12"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1" xfId="0" applyFont="1" applyFill="1" applyBorder="1" applyAlignment="1" applyProtection="1">
      <alignment vertical="center" wrapText="1"/>
      <protection/>
    </xf>
    <xf numFmtId="0" fontId="0" fillId="34" borderId="11" xfId="0" applyFill="1" applyBorder="1" applyAlignment="1" applyProtection="1">
      <alignment horizontal="center" vertical="center" wrapText="1"/>
      <protection/>
    </xf>
    <xf numFmtId="0" fontId="0" fillId="33" borderId="13" xfId="0" applyFill="1" applyBorder="1" applyAlignment="1" applyProtection="1">
      <alignment vertical="center" wrapText="1"/>
      <protection/>
    </xf>
    <xf numFmtId="0" fontId="10" fillId="35" borderId="11" xfId="0" applyFont="1" applyFill="1" applyBorder="1" applyAlignment="1" applyProtection="1">
      <alignment vertical="center" wrapText="1"/>
      <protection/>
    </xf>
    <xf numFmtId="0" fontId="0" fillId="34" borderId="12" xfId="0" applyFill="1" applyBorder="1" applyAlignment="1" applyProtection="1">
      <alignment vertical="center" wrapText="1"/>
      <protection/>
    </xf>
    <xf numFmtId="0" fontId="4" fillId="34" borderId="11" xfId="0" applyFont="1" applyFill="1" applyBorder="1" applyAlignment="1" applyProtection="1">
      <alignment horizontal="center" vertical="center" wrapText="1"/>
      <protection/>
    </xf>
    <xf numFmtId="0" fontId="6" fillId="34" borderId="11" xfId="0" applyFont="1" applyFill="1" applyBorder="1" applyAlignment="1" applyProtection="1">
      <alignment vertical="center" wrapText="1"/>
      <protection/>
    </xf>
    <xf numFmtId="3" fontId="6" fillId="36" borderId="11" xfId="0" applyNumberFormat="1" applyFont="1" applyFill="1" applyBorder="1" applyAlignment="1" applyProtection="1">
      <alignment horizontal="center" vertical="center" wrapText="1"/>
      <protection locked="0"/>
    </xf>
    <xf numFmtId="49" fontId="6" fillId="34" borderId="11" xfId="0" applyNumberFormat="1" applyFont="1" applyFill="1" applyBorder="1" applyAlignment="1" applyProtection="1">
      <alignment horizontal="left" vertical="center" wrapText="1"/>
      <protection locked="0"/>
    </xf>
    <xf numFmtId="0" fontId="0" fillId="34" borderId="11" xfId="0" applyFill="1" applyBorder="1" applyAlignment="1" applyProtection="1">
      <alignment vertical="center" wrapText="1"/>
      <protection/>
    </xf>
    <xf numFmtId="164" fontId="6" fillId="36" borderId="11" xfId="0" applyNumberFormat="1" applyFont="1" applyFill="1" applyBorder="1" applyAlignment="1" applyProtection="1">
      <alignment horizontal="center" vertical="center" wrapText="1"/>
      <protection locked="0"/>
    </xf>
    <xf numFmtId="0" fontId="0" fillId="34" borderId="11" xfId="0" applyFill="1" applyBorder="1" applyAlignment="1" applyProtection="1">
      <alignment vertical="center"/>
      <protection/>
    </xf>
    <xf numFmtId="0" fontId="0" fillId="34" borderId="11" xfId="0" applyFont="1" applyFill="1" applyBorder="1" applyAlignment="1" applyProtection="1">
      <alignment horizontal="center" vertical="center" wrapText="1"/>
      <protection/>
    </xf>
    <xf numFmtId="49" fontId="6" fillId="34" borderId="11" xfId="0" applyNumberFormat="1" applyFont="1" applyFill="1" applyBorder="1" applyAlignment="1" applyProtection="1">
      <alignment vertical="center" wrapText="1"/>
      <protection/>
    </xf>
    <xf numFmtId="166" fontId="6" fillId="36" borderId="11" xfId="0" applyNumberFormat="1" applyFont="1" applyFill="1" applyBorder="1" applyAlignment="1" applyProtection="1">
      <alignment horizontal="center" vertical="center" wrapText="1"/>
      <protection locked="0"/>
    </xf>
    <xf numFmtId="2" fontId="6" fillId="36" borderId="11" xfId="0" applyNumberFormat="1" applyFont="1" applyFill="1" applyBorder="1" applyAlignment="1" applyProtection="1">
      <alignment horizontal="center" vertical="center" wrapText="1"/>
      <protection locked="0"/>
    </xf>
    <xf numFmtId="1" fontId="6" fillId="36" borderId="11" xfId="0" applyNumberFormat="1" applyFont="1" applyFill="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xf>
    <xf numFmtId="0" fontId="0" fillId="34" borderId="13" xfId="0" applyFill="1" applyBorder="1" applyAlignment="1" applyProtection="1">
      <alignment vertical="center" wrapText="1"/>
      <protection/>
    </xf>
    <xf numFmtId="1" fontId="6" fillId="36" borderId="11" xfId="0" applyNumberFormat="1" applyFont="1" applyFill="1" applyBorder="1" applyAlignment="1" applyProtection="1">
      <alignment horizontal="center" vertical="center" wrapText="1" shrinkToFit="1"/>
      <protection locked="0"/>
    </xf>
    <xf numFmtId="0" fontId="0" fillId="33" borderId="14" xfId="0" applyFill="1" applyBorder="1" applyAlignment="1" applyProtection="1">
      <alignment vertical="center" wrapText="1"/>
      <protection/>
    </xf>
    <xf numFmtId="0" fontId="0" fillId="33" borderId="15" xfId="0" applyFill="1" applyBorder="1" applyAlignment="1" applyProtection="1">
      <alignment vertical="center" wrapText="1"/>
      <protection/>
    </xf>
    <xf numFmtId="0" fontId="6" fillId="36" borderId="11" xfId="0" applyFont="1" applyFill="1" applyBorder="1" applyAlignment="1" applyProtection="1">
      <alignment horizontal="center" vertical="center" wrapText="1"/>
      <protection locked="0"/>
    </xf>
    <xf numFmtId="0" fontId="6" fillId="36" borderId="14" xfId="0" applyFont="1" applyFill="1" applyBorder="1" applyAlignment="1" applyProtection="1">
      <alignment horizontal="center" vertical="center" wrapText="1"/>
      <protection locked="0"/>
    </xf>
    <xf numFmtId="0" fontId="0" fillId="33" borderId="12" xfId="0" applyFill="1" applyBorder="1" applyAlignment="1" applyProtection="1">
      <alignment vertical="center" wrapText="1"/>
      <protection/>
    </xf>
    <xf numFmtId="0" fontId="0" fillId="33" borderId="16" xfId="0" applyFill="1" applyBorder="1" applyAlignment="1" applyProtection="1">
      <alignment vertical="center" wrapText="1"/>
      <protection/>
    </xf>
    <xf numFmtId="0" fontId="3" fillId="33" borderId="16" xfId="0" applyFont="1" applyFill="1" applyBorder="1" applyAlignment="1" applyProtection="1">
      <alignment horizontal="center" vertical="center" wrapText="1"/>
      <protection/>
    </xf>
    <xf numFmtId="14" fontId="3" fillId="33" borderId="16" xfId="0" applyNumberFormat="1" applyFont="1" applyFill="1" applyBorder="1" applyAlignment="1" applyProtection="1">
      <alignment horizontal="center" vertical="center" wrapText="1"/>
      <protection/>
    </xf>
    <xf numFmtId="0" fontId="12" fillId="33" borderId="0" xfId="0" applyFont="1" applyFill="1" applyBorder="1" applyAlignment="1" applyProtection="1">
      <alignment horizontal="left" vertical="top"/>
      <protection/>
    </xf>
    <xf numFmtId="0" fontId="13" fillId="33" borderId="0" xfId="0" applyFont="1" applyFill="1" applyBorder="1" applyAlignment="1" applyProtection="1">
      <alignment horizontal="center" vertical="top"/>
      <protection/>
    </xf>
    <xf numFmtId="0" fontId="13" fillId="33" borderId="0" xfId="0" applyFont="1" applyFill="1" applyBorder="1" applyAlignment="1" applyProtection="1">
      <alignment horizontal="center" vertical="top" wrapText="1"/>
      <protection/>
    </xf>
    <xf numFmtId="0" fontId="12" fillId="33" borderId="0" xfId="0" applyFont="1" applyFill="1" applyAlignment="1" applyProtection="1">
      <alignment horizontal="left" vertical="top"/>
      <protection/>
    </xf>
    <xf numFmtId="0" fontId="12" fillId="37" borderId="0" xfId="0" applyFont="1" applyFill="1" applyAlignment="1" applyProtection="1">
      <alignment horizontal="left" vertical="top"/>
      <protection/>
    </xf>
    <xf numFmtId="0" fontId="12" fillId="33" borderId="0" xfId="0" applyFont="1" applyFill="1" applyBorder="1" applyAlignment="1" applyProtection="1">
      <alignment horizontal="left" vertical="top" wrapText="1"/>
      <protection/>
    </xf>
    <xf numFmtId="0" fontId="14" fillId="0" borderId="0" xfId="0" applyFont="1" applyBorder="1" applyAlignment="1" applyProtection="1">
      <alignment horizontal="left" vertical="top"/>
      <protection/>
    </xf>
    <xf numFmtId="0" fontId="12" fillId="0" borderId="0" xfId="0" applyFont="1" applyBorder="1" applyAlignment="1" applyProtection="1">
      <alignment horizontal="left" vertical="top" wrapText="1"/>
      <protection/>
    </xf>
    <xf numFmtId="0" fontId="12" fillId="0" borderId="0" xfId="0" applyFont="1" applyBorder="1" applyAlignment="1" applyProtection="1">
      <alignment horizontal="left" vertical="top"/>
      <protection/>
    </xf>
    <xf numFmtId="0" fontId="15" fillId="0" borderId="0" xfId="0" applyFont="1" applyBorder="1" applyAlignment="1" applyProtection="1">
      <alignment horizontal="left" vertical="top" wrapText="1"/>
      <protection/>
    </xf>
    <xf numFmtId="0" fontId="12" fillId="0" borderId="0" xfId="0" applyFont="1" applyAlignment="1" applyProtection="1">
      <alignment horizontal="left" vertical="top"/>
      <protection/>
    </xf>
    <xf numFmtId="0" fontId="16" fillId="38" borderId="17" xfId="0" applyFont="1" applyFill="1" applyBorder="1" applyAlignment="1" applyProtection="1">
      <alignment horizontal="left" vertical="top" wrapText="1"/>
      <protection/>
    </xf>
    <xf numFmtId="0" fontId="13" fillId="0" borderId="0" xfId="0" applyFont="1" applyBorder="1" applyAlignment="1" applyProtection="1">
      <alignment horizontal="left" vertical="top"/>
      <protection/>
    </xf>
    <xf numFmtId="0" fontId="13" fillId="0" borderId="0" xfId="0" applyFont="1" applyBorder="1" applyAlignment="1" applyProtection="1">
      <alignment horizontal="left" vertical="top"/>
      <protection/>
    </xf>
    <xf numFmtId="0" fontId="17" fillId="0" borderId="0" xfId="0" applyFont="1" applyBorder="1" applyAlignment="1" applyProtection="1">
      <alignment horizontal="left" vertical="top"/>
      <protection/>
    </xf>
    <xf numFmtId="0" fontId="18" fillId="39" borderId="18" xfId="0" applyFont="1" applyFill="1" applyBorder="1" applyAlignment="1" applyProtection="1">
      <alignment vertical="top"/>
      <protection/>
    </xf>
    <xf numFmtId="0" fontId="18" fillId="39" borderId="17" xfId="0" applyFont="1" applyFill="1" applyBorder="1" applyAlignment="1" applyProtection="1">
      <alignment vertical="top" wrapText="1"/>
      <protection/>
    </xf>
    <xf numFmtId="0" fontId="18" fillId="39" borderId="17" xfId="0" applyFont="1" applyFill="1" applyBorder="1" applyAlignment="1" applyProtection="1">
      <alignment vertical="top"/>
      <protection/>
    </xf>
    <xf numFmtId="0" fontId="18" fillId="38" borderId="17" xfId="0" applyFont="1" applyFill="1" applyBorder="1" applyAlignment="1" applyProtection="1">
      <alignment vertical="top" wrapText="1"/>
      <protection/>
    </xf>
    <xf numFmtId="0" fontId="19" fillId="33" borderId="0" xfId="0" applyFont="1" applyFill="1" applyAlignment="1" applyProtection="1">
      <alignment vertical="top"/>
      <protection/>
    </xf>
    <xf numFmtId="0" fontId="19" fillId="0" borderId="0" xfId="0" applyFont="1" applyAlignment="1" applyProtection="1">
      <alignment vertical="top"/>
      <protection/>
    </xf>
    <xf numFmtId="0" fontId="20" fillId="40" borderId="19" xfId="0" applyFont="1" applyFill="1" applyBorder="1" applyAlignment="1" applyProtection="1">
      <alignment vertical="top" wrapText="1"/>
      <protection/>
    </xf>
    <xf numFmtId="0" fontId="20" fillId="0" borderId="19" xfId="0" applyNumberFormat="1" applyFont="1" applyBorder="1" applyAlignment="1" applyProtection="1">
      <alignment vertical="top" wrapText="1"/>
      <protection locked="0"/>
    </xf>
    <xf numFmtId="0" fontId="12" fillId="33" borderId="0" xfId="0" applyFont="1" applyFill="1" applyAlignment="1" applyProtection="1">
      <alignment horizontal="left" vertical="top" wrapText="1"/>
      <protection/>
    </xf>
    <xf numFmtId="0" fontId="12" fillId="0" borderId="0" xfId="0" applyFont="1" applyAlignment="1" applyProtection="1">
      <alignment horizontal="left" vertical="top" wrapText="1"/>
      <protection/>
    </xf>
    <xf numFmtId="0" fontId="20" fillId="40" borderId="20" xfId="0" applyFont="1" applyFill="1" applyBorder="1" applyAlignment="1" applyProtection="1">
      <alignment vertical="top" wrapText="1"/>
      <protection/>
    </xf>
    <xf numFmtId="0" fontId="12" fillId="0" borderId="19" xfId="0" applyNumberFormat="1" applyFont="1" applyBorder="1" applyAlignment="1" applyProtection="1">
      <alignment horizontal="left" vertical="top" wrapText="1"/>
      <protection locked="0"/>
    </xf>
    <xf numFmtId="0" fontId="20" fillId="0" borderId="19" xfId="0" applyNumberFormat="1" applyFont="1" applyFill="1" applyBorder="1" applyAlignment="1" applyProtection="1">
      <alignment vertical="top" wrapText="1"/>
      <protection locked="0"/>
    </xf>
    <xf numFmtId="0" fontId="20" fillId="33" borderId="19" xfId="0" applyNumberFormat="1" applyFont="1" applyFill="1" applyBorder="1" applyAlignment="1" applyProtection="1">
      <alignment vertical="top" wrapText="1"/>
      <protection locked="0"/>
    </xf>
    <xf numFmtId="0" fontId="20" fillId="40" borderId="21" xfId="0" applyFont="1" applyFill="1" applyBorder="1" applyAlignment="1" applyProtection="1">
      <alignment vertical="top" wrapText="1"/>
      <protection/>
    </xf>
    <xf numFmtId="0" fontId="20" fillId="33" borderId="20" xfId="0" applyNumberFormat="1" applyFont="1" applyFill="1" applyBorder="1" applyAlignment="1" applyProtection="1">
      <alignment vertical="top" wrapText="1"/>
      <protection locked="0"/>
    </xf>
    <xf numFmtId="0" fontId="20" fillId="40" borderId="22" xfId="0" applyFont="1" applyFill="1" applyBorder="1" applyAlignment="1" applyProtection="1">
      <alignment horizontal="left" vertical="top" wrapText="1"/>
      <protection/>
    </xf>
    <xf numFmtId="0" fontId="20" fillId="40" borderId="23" xfId="0" applyFont="1" applyFill="1" applyBorder="1" applyAlignment="1" applyProtection="1">
      <alignment vertical="top" wrapText="1"/>
      <protection/>
    </xf>
    <xf numFmtId="0" fontId="20" fillId="40" borderId="24" xfId="0" applyFont="1" applyFill="1" applyBorder="1" applyAlignment="1" applyProtection="1">
      <alignment vertical="top" wrapText="1"/>
      <protection/>
    </xf>
    <xf numFmtId="0" fontId="20" fillId="40" borderId="25" xfId="0" applyFont="1" applyFill="1" applyBorder="1" applyAlignment="1" applyProtection="1">
      <alignment vertical="top" wrapText="1"/>
      <protection/>
    </xf>
    <xf numFmtId="0" fontId="20" fillId="40" borderId="26" xfId="0" applyFont="1" applyFill="1" applyBorder="1" applyAlignment="1" applyProtection="1">
      <alignment vertical="top" wrapText="1"/>
      <protection/>
    </xf>
    <xf numFmtId="0" fontId="20" fillId="40" borderId="27" xfId="0" applyFont="1" applyFill="1" applyBorder="1" applyAlignment="1" applyProtection="1">
      <alignment vertical="top" wrapText="1"/>
      <protection/>
    </xf>
    <xf numFmtId="0" fontId="20" fillId="40" borderId="28" xfId="0" applyFont="1" applyFill="1" applyBorder="1" applyAlignment="1" applyProtection="1">
      <alignment vertical="top" wrapText="1"/>
      <protection/>
    </xf>
    <xf numFmtId="0" fontId="20" fillId="40" borderId="29" xfId="0" applyFont="1" applyFill="1" applyBorder="1" applyAlignment="1" applyProtection="1">
      <alignment vertical="top" wrapText="1"/>
      <protection/>
    </xf>
    <xf numFmtId="0" fontId="20" fillId="33" borderId="21" xfId="0" applyNumberFormat="1" applyFont="1" applyFill="1" applyBorder="1" applyAlignment="1" applyProtection="1">
      <alignment vertical="top" wrapText="1"/>
      <protection locked="0"/>
    </xf>
    <xf numFmtId="14" fontId="20" fillId="40" borderId="19" xfId="0" applyNumberFormat="1" applyFont="1" applyFill="1" applyBorder="1" applyAlignment="1" applyProtection="1">
      <alignment vertical="top" wrapText="1"/>
      <protection/>
    </xf>
    <xf numFmtId="167" fontId="20" fillId="40" borderId="20" xfId="0" applyNumberFormat="1" applyFont="1" applyFill="1" applyBorder="1" applyAlignment="1" applyProtection="1">
      <alignment vertical="top" wrapText="1"/>
      <protection/>
    </xf>
    <xf numFmtId="0" fontId="12" fillId="0" borderId="29" xfId="0" applyNumberFormat="1" applyFont="1" applyBorder="1" applyAlignment="1" applyProtection="1">
      <alignment horizontal="left" vertical="top" wrapText="1"/>
      <protection locked="0"/>
    </xf>
    <xf numFmtId="14" fontId="20" fillId="40" borderId="20" xfId="0" applyNumberFormat="1" applyFont="1" applyFill="1" applyBorder="1" applyAlignment="1" applyProtection="1">
      <alignment vertical="top" wrapText="1"/>
      <protection/>
    </xf>
    <xf numFmtId="14" fontId="20" fillId="40" borderId="20" xfId="0" applyNumberFormat="1" applyFont="1" applyFill="1" applyBorder="1" applyAlignment="1" applyProtection="1">
      <alignment horizontal="left" vertical="top" wrapText="1"/>
      <protection/>
    </xf>
    <xf numFmtId="0" fontId="20" fillId="0" borderId="20" xfId="0" applyNumberFormat="1" applyFont="1" applyBorder="1" applyAlignment="1" applyProtection="1">
      <alignment vertical="top" wrapText="1"/>
      <protection locked="0"/>
    </xf>
    <xf numFmtId="49" fontId="20" fillId="40" borderId="30" xfId="0" applyNumberFormat="1" applyFont="1" applyFill="1" applyBorder="1" applyAlignment="1" applyProtection="1">
      <alignment vertical="top" wrapText="1"/>
      <protection/>
    </xf>
    <xf numFmtId="0" fontId="20" fillId="40" borderId="30" xfId="0" applyFont="1" applyFill="1" applyBorder="1" applyAlignment="1" applyProtection="1">
      <alignment vertical="top" wrapText="1"/>
      <protection/>
    </xf>
    <xf numFmtId="14" fontId="20" fillId="40" borderId="30" xfId="0" applyNumberFormat="1" applyFont="1" applyFill="1" applyBorder="1" applyAlignment="1" applyProtection="1">
      <alignment vertical="top" wrapText="1"/>
      <protection/>
    </xf>
    <xf numFmtId="14" fontId="20" fillId="40" borderId="30" xfId="0" applyNumberFormat="1" applyFont="1" applyFill="1" applyBorder="1" applyAlignment="1" applyProtection="1">
      <alignment horizontal="left" vertical="top" wrapText="1"/>
      <protection/>
    </xf>
    <xf numFmtId="0" fontId="20" fillId="0" borderId="30" xfId="0" applyNumberFormat="1" applyFont="1" applyBorder="1" applyAlignment="1" applyProtection="1">
      <alignment vertical="top" wrapText="1"/>
      <protection locked="0"/>
    </xf>
    <xf numFmtId="14" fontId="20" fillId="40" borderId="21" xfId="0" applyNumberFormat="1" applyFont="1" applyFill="1" applyBorder="1" applyAlignment="1" applyProtection="1">
      <alignment vertical="top" wrapText="1"/>
      <protection/>
    </xf>
    <xf numFmtId="14" fontId="20" fillId="40" borderId="21" xfId="0" applyNumberFormat="1" applyFont="1" applyFill="1" applyBorder="1" applyAlignment="1" applyProtection="1">
      <alignment horizontal="left" vertical="top" wrapText="1"/>
      <protection/>
    </xf>
    <xf numFmtId="0" fontId="20" fillId="0" borderId="21" xfId="0" applyNumberFormat="1" applyFont="1" applyBorder="1" applyAlignment="1" applyProtection="1">
      <alignment vertical="top" wrapText="1"/>
      <protection locked="0"/>
    </xf>
    <xf numFmtId="14" fontId="20" fillId="40" borderId="19" xfId="0" applyNumberFormat="1" applyFont="1" applyFill="1" applyBorder="1" applyAlignment="1" applyProtection="1">
      <alignment horizontal="left" vertical="top" wrapText="1"/>
      <protection/>
    </xf>
    <xf numFmtId="0" fontId="20" fillId="40" borderId="31" xfId="0" applyFont="1" applyFill="1" applyBorder="1" applyAlignment="1" applyProtection="1">
      <alignment vertical="top" wrapText="1"/>
      <protection/>
    </xf>
    <xf numFmtId="14" fontId="20" fillId="40" borderId="29" xfId="0" applyNumberFormat="1" applyFont="1" applyFill="1" applyBorder="1" applyAlignment="1" applyProtection="1">
      <alignment vertical="top" wrapText="1"/>
      <protection/>
    </xf>
    <xf numFmtId="0" fontId="23" fillId="33" borderId="0" xfId="0" applyFont="1" applyFill="1" applyAlignment="1" applyProtection="1">
      <alignment horizontal="left" vertical="top" wrapText="1"/>
      <protection/>
    </xf>
    <xf numFmtId="0" fontId="12" fillId="37" borderId="0" xfId="0" applyFont="1" applyFill="1" applyAlignment="1" applyProtection="1">
      <alignment horizontal="left" vertical="top" wrapText="1"/>
      <protection/>
    </xf>
    <xf numFmtId="0" fontId="23" fillId="37" borderId="0" xfId="0" applyFont="1" applyFill="1" applyAlignment="1" applyProtection="1">
      <alignment horizontal="left" vertical="top" wrapText="1"/>
      <protection/>
    </xf>
    <xf numFmtId="169" fontId="6" fillId="36" borderId="11" xfId="0" applyNumberFormat="1" applyFont="1" applyFill="1" applyBorder="1" applyAlignment="1" applyProtection="1">
      <alignment horizontal="center" vertical="center" wrapText="1"/>
      <protection locked="0"/>
    </xf>
    <xf numFmtId="3" fontId="1" fillId="36" borderId="11" xfId="0" applyNumberFormat="1" applyFont="1" applyFill="1" applyBorder="1" applyAlignment="1" applyProtection="1">
      <alignment horizontal="center" vertical="center" wrapText="1"/>
      <protection locked="0"/>
    </xf>
    <xf numFmtId="10" fontId="6" fillId="36" borderId="11" xfId="0" applyNumberFormat="1" applyFont="1" applyFill="1" applyBorder="1" applyAlignment="1" applyProtection="1">
      <alignment horizontal="center" vertical="center" wrapText="1"/>
      <protection locked="0"/>
    </xf>
    <xf numFmtId="49" fontId="6" fillId="36" borderId="11" xfId="0" applyNumberFormat="1" applyFont="1" applyFill="1" applyBorder="1" applyAlignment="1" applyProtection="1">
      <alignment horizontal="center" vertical="center" wrapText="1"/>
      <protection locked="0"/>
    </xf>
    <xf numFmtId="49" fontId="20" fillId="33" borderId="19" xfId="0" applyNumberFormat="1" applyFont="1" applyFill="1" applyBorder="1" applyAlignment="1" applyProtection="1">
      <alignment vertical="center" wrapText="1"/>
      <protection locked="0"/>
    </xf>
    <xf numFmtId="49" fontId="20" fillId="33" borderId="20" xfId="0" applyNumberFormat="1" applyFont="1" applyFill="1" applyBorder="1" applyAlignment="1" applyProtection="1">
      <alignment vertical="center" wrapText="1"/>
      <protection locked="0"/>
    </xf>
    <xf numFmtId="0" fontId="25" fillId="33" borderId="19" xfId="0" applyNumberFormat="1" applyFont="1" applyFill="1" applyBorder="1" applyAlignment="1" applyProtection="1">
      <alignment vertical="center" wrapText="1"/>
      <protection locked="0"/>
    </xf>
    <xf numFmtId="0" fontId="25" fillId="33" borderId="20" xfId="0" applyNumberFormat="1" applyFont="1" applyFill="1" applyBorder="1" applyAlignment="1" applyProtection="1">
      <alignment vertical="center" wrapText="1"/>
      <protection locked="0"/>
    </xf>
    <xf numFmtId="0" fontId="25" fillId="33" borderId="30" xfId="0" applyNumberFormat="1" applyFont="1" applyFill="1" applyBorder="1" applyAlignment="1" applyProtection="1">
      <alignment vertical="center" wrapText="1"/>
      <protection locked="0"/>
    </xf>
    <xf numFmtId="0" fontId="25" fillId="33" borderId="21" xfId="0" applyNumberFormat="1" applyFont="1" applyFill="1" applyBorder="1" applyAlignment="1" applyProtection="1">
      <alignment vertical="center" wrapText="1"/>
      <protection locked="0"/>
    </xf>
    <xf numFmtId="0" fontId="20" fillId="0" borderId="19" xfId="0" applyNumberFormat="1" applyFont="1" applyFill="1" applyBorder="1" applyAlignment="1" applyProtection="1">
      <alignment vertical="center" wrapText="1"/>
      <protection locked="0"/>
    </xf>
    <xf numFmtId="49" fontId="20" fillId="0" borderId="19" xfId="0" applyNumberFormat="1" applyFont="1" applyFill="1" applyBorder="1" applyAlignment="1" applyProtection="1">
      <alignment vertical="center" wrapText="1"/>
      <protection locked="0"/>
    </xf>
    <xf numFmtId="0" fontId="2" fillId="35" borderId="19" xfId="0" applyFont="1" applyFill="1" applyBorder="1" applyAlignment="1" applyProtection="1">
      <alignment vertical="top" wrapText="1"/>
      <protection/>
    </xf>
    <xf numFmtId="0" fontId="6" fillId="36" borderId="11" xfId="0" applyNumberFormat="1" applyFont="1" applyFill="1" applyBorder="1" applyAlignment="1" applyProtection="1">
      <alignment horizontal="center" vertical="center" wrapText="1"/>
      <protection locked="0"/>
    </xf>
    <xf numFmtId="49" fontId="20" fillId="40" borderId="22" xfId="0" applyNumberFormat="1" applyFont="1" applyFill="1" applyBorder="1" applyAlignment="1" applyProtection="1">
      <alignment horizontal="left" vertical="top" wrapText="1"/>
      <protection/>
    </xf>
    <xf numFmtId="4" fontId="6" fillId="36" borderId="11" xfId="0" applyNumberFormat="1" applyFont="1" applyFill="1" applyBorder="1" applyAlignment="1" applyProtection="1">
      <alignment horizontal="center" vertical="center" wrapText="1"/>
      <protection locked="0"/>
    </xf>
    <xf numFmtId="170" fontId="6" fillId="36" borderId="11" xfId="0" applyNumberFormat="1" applyFont="1" applyFill="1" applyBorder="1" applyAlignment="1" applyProtection="1">
      <alignment horizontal="center" vertical="center" wrapText="1"/>
      <protection locked="0"/>
    </xf>
    <xf numFmtId="2" fontId="6" fillId="36" borderId="14" xfId="0" applyNumberFormat="1" applyFont="1" applyFill="1" applyBorder="1" applyAlignment="1" applyProtection="1">
      <alignment horizontal="center" vertical="center" wrapText="1"/>
      <protection locked="0"/>
    </xf>
    <xf numFmtId="0" fontId="0" fillId="33" borderId="12" xfId="0" applyFill="1" applyBorder="1" applyAlignment="1" applyProtection="1">
      <alignment vertical="center" wrapText="1"/>
      <protection/>
    </xf>
    <xf numFmtId="0" fontId="0" fillId="0" borderId="10" xfId="0" applyBorder="1" applyAlignment="1">
      <alignment vertical="center" wrapText="1"/>
    </xf>
    <xf numFmtId="0" fontId="0" fillId="0" borderId="13" xfId="0" applyBorder="1" applyAlignment="1">
      <alignment vertical="center" wrapText="1"/>
    </xf>
    <xf numFmtId="0" fontId="0" fillId="33" borderId="32" xfId="0" applyFill="1" applyBorder="1" applyAlignment="1" applyProtection="1">
      <alignment horizontal="center" vertical="center" wrapText="1"/>
      <protection/>
    </xf>
    <xf numFmtId="0" fontId="0" fillId="33" borderId="33" xfId="0" applyFill="1" applyBorder="1" applyAlignment="1" applyProtection="1">
      <alignment horizontal="center" vertical="center" wrapText="1"/>
      <protection/>
    </xf>
    <xf numFmtId="0" fontId="0" fillId="34" borderId="34" xfId="0" applyFill="1" applyBorder="1" applyAlignment="1" applyProtection="1">
      <alignment vertical="center" wrapText="1"/>
      <protection/>
    </xf>
    <xf numFmtId="0" fontId="0" fillId="0" borderId="15" xfId="0" applyBorder="1" applyAlignment="1" applyProtection="1">
      <alignment vertical="center" wrapText="1"/>
      <protection/>
    </xf>
    <xf numFmtId="49" fontId="6" fillId="34" borderId="35" xfId="0" applyNumberFormat="1" applyFont="1" applyFill="1" applyBorder="1" applyAlignment="1" applyProtection="1">
      <alignment vertical="center" wrapText="1"/>
      <protection locked="0"/>
    </xf>
    <xf numFmtId="0" fontId="0" fillId="0" borderId="36" xfId="0" applyBorder="1" applyAlignment="1">
      <alignment vertical="center" wrapText="1"/>
    </xf>
    <xf numFmtId="0" fontId="0" fillId="0" borderId="37" xfId="0" applyBorder="1" applyAlignment="1">
      <alignment vertical="center" wrapText="1"/>
    </xf>
    <xf numFmtId="0" fontId="0" fillId="34" borderId="14" xfId="0" applyFill="1" applyBorder="1" applyAlignment="1" applyProtection="1">
      <alignment horizontal="center" vertical="center" wrapText="1"/>
      <protection/>
    </xf>
    <xf numFmtId="0" fontId="0" fillId="34" borderId="16" xfId="0" applyFill="1" applyBorder="1" applyAlignment="1" applyProtection="1">
      <alignment horizontal="center" vertical="center" wrapText="1"/>
      <protection/>
    </xf>
    <xf numFmtId="49" fontId="6" fillId="34" borderId="12" xfId="0" applyNumberFormat="1" applyFont="1" applyFill="1" applyBorder="1" applyAlignment="1" applyProtection="1">
      <alignment vertical="center" wrapText="1"/>
      <protection locked="0"/>
    </xf>
    <xf numFmtId="0" fontId="0" fillId="34" borderId="12" xfId="0" applyFill="1" applyBorder="1" applyAlignment="1" applyProtection="1">
      <alignment vertical="center" wrapText="1"/>
      <protection/>
    </xf>
    <xf numFmtId="0" fontId="0" fillId="34" borderId="13" xfId="0" applyFill="1" applyBorder="1" applyAlignment="1" applyProtection="1">
      <alignment vertical="center" wrapText="1"/>
      <protection/>
    </xf>
    <xf numFmtId="0" fontId="6" fillId="34" borderId="38" xfId="0" applyFont="1" applyFill="1" applyBorder="1" applyAlignment="1" applyProtection="1">
      <alignment vertical="center" wrapText="1"/>
      <protection/>
    </xf>
    <xf numFmtId="0" fontId="6" fillId="0" borderId="39" xfId="0" applyFont="1" applyBorder="1" applyAlignment="1" applyProtection="1">
      <alignment vertical="center" wrapText="1"/>
      <protection/>
    </xf>
    <xf numFmtId="0" fontId="0" fillId="0" borderId="40" xfId="0" applyBorder="1" applyAlignment="1">
      <alignment vertical="center" wrapText="1"/>
    </xf>
    <xf numFmtId="0" fontId="0" fillId="34" borderId="41" xfId="0" applyFill="1" applyBorder="1" applyAlignment="1" applyProtection="1">
      <alignment horizontal="center" vertical="center" wrapText="1"/>
      <protection/>
    </xf>
    <xf numFmtId="0" fontId="0" fillId="0" borderId="42" xfId="0" applyBorder="1" applyAlignment="1">
      <alignment horizontal="left" vertical="center" wrapText="1"/>
    </xf>
    <xf numFmtId="0" fontId="0" fillId="0" borderId="0" xfId="0" applyBorder="1" applyAlignment="1">
      <alignment horizontal="left" vertical="center" wrapText="1"/>
    </xf>
    <xf numFmtId="0" fontId="10" fillId="41" borderId="12" xfId="0" applyFont="1" applyFill="1" applyBorder="1" applyAlignment="1" applyProtection="1">
      <alignment vertical="center" wrapText="1"/>
      <protection/>
    </xf>
    <xf numFmtId="0" fontId="0" fillId="0" borderId="13" xfId="0" applyBorder="1" applyAlignment="1" applyProtection="1">
      <alignment vertical="center" wrapText="1"/>
      <protection/>
    </xf>
    <xf numFmtId="49" fontId="6" fillId="36" borderId="12" xfId="0" applyNumberFormat="1" applyFont="1" applyFill="1" applyBorder="1" applyAlignment="1" applyProtection="1">
      <alignment vertical="center" wrapText="1"/>
      <protection locked="0"/>
    </xf>
    <xf numFmtId="49" fontId="6" fillId="36" borderId="13" xfId="0" applyNumberFormat="1" applyFont="1" applyFill="1" applyBorder="1" applyAlignment="1" applyProtection="1">
      <alignment vertical="center" wrapText="1"/>
      <protection locked="0"/>
    </xf>
    <xf numFmtId="0" fontId="0" fillId="34" borderId="14" xfId="0" applyFill="1" applyBorder="1" applyAlignment="1" applyProtection="1">
      <alignment vertical="center" wrapText="1"/>
      <protection/>
    </xf>
    <xf numFmtId="0" fontId="0" fillId="0" borderId="41" xfId="0" applyBorder="1" applyAlignment="1">
      <alignment vertical="center" wrapText="1"/>
    </xf>
    <xf numFmtId="0" fontId="0" fillId="0" borderId="16" xfId="0" applyBorder="1" applyAlignment="1">
      <alignment vertical="center" wrapText="1"/>
    </xf>
    <xf numFmtId="3" fontId="6" fillId="36" borderId="14" xfId="0" applyNumberFormat="1" applyFont="1" applyFill="1" applyBorder="1" applyAlignment="1" applyProtection="1">
      <alignment horizontal="center" vertical="center" wrapText="1"/>
      <protection locked="0"/>
    </xf>
    <xf numFmtId="3" fontId="6" fillId="36" borderId="16" xfId="0" applyNumberFormat="1" applyFont="1" applyFill="1" applyBorder="1" applyAlignment="1" applyProtection="1">
      <alignment horizontal="center" vertical="center" wrapText="1"/>
      <protection locked="0"/>
    </xf>
    <xf numFmtId="0" fontId="10" fillId="42" borderId="12" xfId="0" applyFont="1" applyFill="1" applyBorder="1" applyAlignment="1" applyProtection="1">
      <alignment vertical="center" wrapText="1"/>
      <protection/>
    </xf>
    <xf numFmtId="0" fontId="4" fillId="34" borderId="12" xfId="0" applyFont="1" applyFill="1" applyBorder="1" applyAlignment="1" applyProtection="1">
      <alignment vertical="center" wrapText="1"/>
      <protection/>
    </xf>
    <xf numFmtId="0" fontId="0" fillId="0" borderId="10" xfId="0" applyBorder="1" applyAlignment="1" applyProtection="1">
      <alignment vertical="center" wrapText="1"/>
      <protection/>
    </xf>
    <xf numFmtId="0" fontId="0" fillId="34" borderId="41" xfId="0" applyFont="1" applyFill="1" applyBorder="1" applyAlignment="1" applyProtection="1">
      <alignment vertical="center" wrapText="1"/>
      <protection/>
    </xf>
    <xf numFmtId="0" fontId="0" fillId="34" borderId="16" xfId="0" applyFont="1" applyFill="1" applyBorder="1" applyAlignment="1" applyProtection="1">
      <alignment vertical="center" wrapText="1"/>
      <protection/>
    </xf>
    <xf numFmtId="3" fontId="6" fillId="36" borderId="41" xfId="0" applyNumberFormat="1" applyFont="1"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4" fillId="34" borderId="10" xfId="0" applyFont="1" applyFill="1" applyBorder="1" applyAlignment="1" applyProtection="1">
      <alignment vertical="center" wrapText="1"/>
      <protection/>
    </xf>
    <xf numFmtId="0" fontId="0" fillId="34" borderId="10" xfId="0" applyFill="1" applyBorder="1" applyAlignment="1" applyProtection="1">
      <alignment vertical="center" wrapText="1"/>
      <protection/>
    </xf>
    <xf numFmtId="0" fontId="0" fillId="34" borderId="12" xfId="0"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11" fillId="0" borderId="13" xfId="0" applyFont="1" applyBorder="1" applyAlignment="1" applyProtection="1">
      <alignment vertical="center" wrapText="1"/>
      <protection/>
    </xf>
    <xf numFmtId="0" fontId="10" fillId="41" borderId="11" xfId="0" applyFont="1" applyFill="1" applyBorder="1" applyAlignment="1" applyProtection="1">
      <alignment vertical="center" wrapText="1"/>
      <protection/>
    </xf>
    <xf numFmtId="0" fontId="0" fillId="33" borderId="11" xfId="0" applyFill="1" applyBorder="1" applyAlignment="1" applyProtection="1">
      <alignment vertical="center" wrapText="1"/>
      <protection/>
    </xf>
    <xf numFmtId="0" fontId="5" fillId="0" borderId="12" xfId="0" applyFont="1" applyFill="1" applyBorder="1" applyAlignment="1" applyProtection="1">
      <alignment horizontal="center" vertical="center" wrapText="1"/>
      <protection locked="0"/>
    </xf>
    <xf numFmtId="0" fontId="6" fillId="0" borderId="10" xfId="0" applyFont="1" applyFill="1" applyBorder="1" applyAlignment="1">
      <alignment/>
    </xf>
    <xf numFmtId="0" fontId="7" fillId="33" borderId="10" xfId="0" applyFont="1" applyFill="1" applyBorder="1" applyAlignment="1" applyProtection="1">
      <alignment horizontal="center" vertical="center" wrapText="1"/>
      <protection locked="0"/>
    </xf>
    <xf numFmtId="0" fontId="0" fillId="33" borderId="10" xfId="0" applyFill="1" applyBorder="1" applyAlignment="1">
      <alignment horizontal="center" vertical="center" wrapText="1"/>
    </xf>
    <xf numFmtId="0" fontId="0" fillId="33" borderId="13" xfId="0" applyFill="1" applyBorder="1" applyAlignment="1">
      <alignment horizontal="center" vertical="center" wrapText="1"/>
    </xf>
    <xf numFmtId="0" fontId="9" fillId="42" borderId="11" xfId="0" applyFont="1" applyFill="1" applyBorder="1" applyAlignment="1" applyProtection="1">
      <alignment horizontal="center" vertical="center" wrapText="1"/>
      <protection/>
    </xf>
    <xf numFmtId="0" fontId="9" fillId="42" borderId="11" xfId="0" applyFont="1" applyFill="1" applyBorder="1" applyAlignment="1" applyProtection="1">
      <alignment vertical="center" wrapText="1"/>
      <protection/>
    </xf>
    <xf numFmtId="0" fontId="9" fillId="35" borderId="12" xfId="0" applyFont="1" applyFill="1" applyBorder="1" applyAlignment="1" applyProtection="1">
      <alignment horizontal="center" wrapText="1"/>
      <protection/>
    </xf>
    <xf numFmtId="0" fontId="9" fillId="35" borderId="10" xfId="0" applyFont="1" applyFill="1" applyBorder="1" applyAlignment="1" applyProtection="1">
      <alignment horizontal="center" wrapText="1"/>
      <protection/>
    </xf>
    <xf numFmtId="0" fontId="9" fillId="35" borderId="13" xfId="0" applyFont="1" applyFill="1" applyBorder="1" applyAlignment="1" applyProtection="1">
      <alignment horizontal="center" wrapText="1"/>
      <protection/>
    </xf>
    <xf numFmtId="0" fontId="9" fillId="41" borderId="11" xfId="0" applyFont="1" applyFill="1" applyBorder="1" applyAlignment="1" applyProtection="1">
      <alignment horizontal="center" vertical="center" wrapText="1"/>
      <protection/>
    </xf>
    <xf numFmtId="0" fontId="0" fillId="34" borderId="41" xfId="0" applyFill="1" applyBorder="1" applyAlignment="1" applyProtection="1">
      <alignment vertical="center" wrapText="1"/>
      <protection/>
    </xf>
    <xf numFmtId="0" fontId="0" fillId="34" borderId="16" xfId="0" applyFill="1" applyBorder="1" applyAlignment="1" applyProtection="1">
      <alignment vertical="center" wrapText="1"/>
      <protection/>
    </xf>
    <xf numFmtId="0" fontId="0" fillId="33" borderId="43" xfId="0" applyFill="1" applyBorder="1" applyAlignment="1" applyProtection="1">
      <alignment vertical="center" wrapText="1"/>
      <protection/>
    </xf>
    <xf numFmtId="0" fontId="0" fillId="0" borderId="0" xfId="0" applyBorder="1" applyAlignment="1">
      <alignment vertical="center" wrapText="1"/>
    </xf>
    <xf numFmtId="0" fontId="0" fillId="0" borderId="43" xfId="0" applyBorder="1" applyAlignment="1">
      <alignment vertical="center" wrapText="1"/>
    </xf>
    <xf numFmtId="0" fontId="0" fillId="0" borderId="0" xfId="0" applyAlignment="1">
      <alignment vertical="center" wrapText="1"/>
    </xf>
    <xf numFmtId="0" fontId="10" fillId="42" borderId="10" xfId="0" applyFont="1" applyFill="1" applyBorder="1" applyAlignment="1" applyProtection="1">
      <alignment vertical="center" wrapText="1"/>
      <protection/>
    </xf>
    <xf numFmtId="0" fontId="10" fillId="42" borderId="13" xfId="0" applyFont="1" applyFill="1" applyBorder="1" applyAlignment="1" applyProtection="1">
      <alignment vertical="center" wrapText="1"/>
      <protection/>
    </xf>
    <xf numFmtId="0" fontId="10" fillId="42" borderId="11" xfId="0" applyFont="1" applyFill="1" applyBorder="1" applyAlignment="1" applyProtection="1">
      <alignment vertical="center" wrapText="1"/>
      <protection/>
    </xf>
    <xf numFmtId="0" fontId="2" fillId="35" borderId="19" xfId="0" applyFont="1" applyFill="1" applyBorder="1" applyAlignment="1" applyProtection="1">
      <alignment vertical="top" wrapText="1"/>
      <protection/>
    </xf>
    <xf numFmtId="0" fontId="16" fillId="41" borderId="44" xfId="0" applyFont="1" applyFill="1" applyBorder="1" applyAlignment="1" applyProtection="1">
      <alignment horizontal="left" vertical="top" wrapText="1"/>
      <protection/>
    </xf>
    <xf numFmtId="0" fontId="16" fillId="41" borderId="45" xfId="0" applyFont="1" applyFill="1" applyBorder="1" applyAlignment="1" applyProtection="1">
      <alignment horizontal="left" vertical="top" wrapText="1"/>
      <protection/>
    </xf>
    <xf numFmtId="0" fontId="12" fillId="0" borderId="45" xfId="0" applyFont="1" applyBorder="1" applyAlignment="1" applyProtection="1">
      <alignment horizontal="left" vertical="top" wrapText="1"/>
      <protection/>
    </xf>
    <xf numFmtId="0" fontId="12" fillId="0" borderId="46" xfId="0" applyFont="1" applyBorder="1" applyAlignment="1" applyProtection="1">
      <alignment horizontal="left" vertical="top" wrapText="1"/>
      <protection/>
    </xf>
    <xf numFmtId="0" fontId="18" fillId="41" borderId="21" xfId="0" applyFont="1" applyFill="1" applyBorder="1" applyAlignment="1" applyProtection="1">
      <alignment vertical="top" wrapText="1"/>
      <protection/>
    </xf>
    <xf numFmtId="0" fontId="18" fillId="41" borderId="19" xfId="0" applyFont="1" applyFill="1" applyBorder="1" applyAlignment="1" applyProtection="1">
      <alignment vertical="top" wrapText="1"/>
      <protection/>
    </xf>
    <xf numFmtId="0" fontId="18" fillId="41" borderId="23" xfId="0" applyFont="1" applyFill="1" applyBorder="1" applyAlignment="1" applyProtection="1">
      <alignment vertical="top" wrapText="1"/>
      <protection/>
    </xf>
    <xf numFmtId="0" fontId="19" fillId="0" borderId="25" xfId="0" applyFont="1" applyBorder="1" applyAlignment="1" applyProtection="1">
      <alignment vertical="top" wrapText="1"/>
      <protection/>
    </xf>
    <xf numFmtId="0" fontId="19" fillId="0" borderId="30" xfId="0" applyFont="1" applyBorder="1" applyAlignment="1" applyProtection="1">
      <alignment vertical="top" wrapText="1"/>
      <protection/>
    </xf>
    <xf numFmtId="0" fontId="19" fillId="0" borderId="21" xfId="0" applyFont="1" applyBorder="1" applyAlignment="1" applyProtection="1">
      <alignment vertical="top" wrapText="1"/>
      <protection/>
    </xf>
    <xf numFmtId="0" fontId="18" fillId="41" borderId="47" xfId="0" applyFont="1" applyFill="1" applyBorder="1" applyAlignment="1" applyProtection="1">
      <alignment vertical="top" wrapText="1"/>
      <protection/>
    </xf>
    <xf numFmtId="0" fontId="20" fillId="40" borderId="20" xfId="0" applyFont="1" applyFill="1" applyBorder="1" applyAlignment="1" applyProtection="1">
      <alignment vertical="top" wrapText="1"/>
      <protection/>
    </xf>
    <xf numFmtId="0" fontId="0" fillId="0" borderId="28" xfId="0" applyBorder="1" applyAlignment="1" applyProtection="1">
      <alignment vertical="top" wrapText="1"/>
      <protection/>
    </xf>
    <xf numFmtId="0" fontId="0" fillId="0" borderId="21" xfId="0" applyBorder="1" applyAlignment="1" applyProtection="1">
      <alignment vertical="top" wrapText="1"/>
      <protection/>
    </xf>
    <xf numFmtId="0" fontId="20" fillId="40" borderId="23" xfId="0" applyFont="1" applyFill="1" applyBorder="1" applyAlignment="1" applyProtection="1">
      <alignment vertical="top" wrapText="1"/>
      <protection/>
    </xf>
    <xf numFmtId="0" fontId="20" fillId="40" borderId="48" xfId="0" applyFont="1" applyFill="1" applyBorder="1" applyAlignment="1" applyProtection="1">
      <alignment vertical="top" wrapText="1"/>
      <protection/>
    </xf>
    <xf numFmtId="0" fontId="20" fillId="40" borderId="24" xfId="0" applyFont="1" applyFill="1" applyBorder="1" applyAlignment="1" applyProtection="1">
      <alignment vertical="top" wrapText="1"/>
      <protection/>
    </xf>
    <xf numFmtId="0" fontId="20" fillId="40" borderId="25" xfId="0" applyFont="1" applyFill="1" applyBorder="1" applyAlignment="1" applyProtection="1">
      <alignment vertical="top" wrapText="1"/>
      <protection/>
    </xf>
    <xf numFmtId="0" fontId="20" fillId="40" borderId="0" xfId="0" applyFont="1" applyFill="1" applyBorder="1" applyAlignment="1" applyProtection="1">
      <alignment vertical="top" wrapText="1"/>
      <protection/>
    </xf>
    <xf numFmtId="0" fontId="20" fillId="40" borderId="26" xfId="0" applyFont="1" applyFill="1" applyBorder="1" applyAlignment="1" applyProtection="1">
      <alignment vertical="top" wrapText="1"/>
      <protection/>
    </xf>
    <xf numFmtId="0" fontId="20" fillId="40" borderId="27" xfId="0" applyFont="1" applyFill="1" applyBorder="1" applyAlignment="1" applyProtection="1">
      <alignment vertical="top" wrapText="1"/>
      <protection/>
    </xf>
    <xf numFmtId="0" fontId="20" fillId="40" borderId="49" xfId="0" applyFont="1" applyFill="1" applyBorder="1" applyAlignment="1" applyProtection="1">
      <alignment vertical="top" wrapText="1"/>
      <protection/>
    </xf>
    <xf numFmtId="0" fontId="20" fillId="40" borderId="28" xfId="0" applyFont="1" applyFill="1" applyBorder="1" applyAlignment="1" applyProtection="1">
      <alignment vertical="top" wrapText="1"/>
      <protection/>
    </xf>
    <xf numFmtId="0" fontId="20" fillId="40" borderId="21" xfId="0" applyFont="1" applyFill="1" applyBorder="1" applyAlignment="1" applyProtection="1">
      <alignment vertical="top" wrapText="1"/>
      <protection/>
    </xf>
    <xf numFmtId="0" fontId="18" fillId="42" borderId="50" xfId="0" applyFont="1" applyFill="1" applyBorder="1" applyAlignment="1" applyProtection="1">
      <alignment vertical="top" wrapText="1"/>
      <protection/>
    </xf>
    <xf numFmtId="0" fontId="18" fillId="42" borderId="51" xfId="0" applyFont="1" applyFill="1" applyBorder="1" applyAlignment="1" applyProtection="1">
      <alignment vertical="top" wrapText="1"/>
      <protection/>
    </xf>
    <xf numFmtId="0" fontId="19" fillId="0" borderId="51" xfId="0" applyFont="1" applyBorder="1" applyAlignment="1" applyProtection="1">
      <alignment vertical="top" wrapText="1"/>
      <protection/>
    </xf>
    <xf numFmtId="0" fontId="18" fillId="42" borderId="52" xfId="0" applyFont="1" applyFill="1" applyBorder="1" applyAlignment="1" applyProtection="1">
      <alignment vertical="top" wrapText="1"/>
      <protection/>
    </xf>
    <xf numFmtId="0" fontId="18" fillId="42" borderId="30" xfId="0" applyFont="1" applyFill="1" applyBorder="1" applyAlignment="1" applyProtection="1">
      <alignment vertical="top" wrapText="1"/>
      <protection/>
    </xf>
    <xf numFmtId="0" fontId="18" fillId="42" borderId="20" xfId="0" applyFont="1" applyFill="1" applyBorder="1" applyAlignment="1" applyProtection="1">
      <alignment vertical="top" wrapText="1"/>
      <protection/>
    </xf>
    <xf numFmtId="0" fontId="19" fillId="0" borderId="30" xfId="0" applyFont="1" applyBorder="1" applyAlignment="1" applyProtection="1">
      <alignment vertical="top"/>
      <protection/>
    </xf>
    <xf numFmtId="0" fontId="18" fillId="42" borderId="19" xfId="0" applyFont="1" applyFill="1" applyBorder="1" applyAlignment="1" applyProtection="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742950</xdr:colOff>
      <xdr:row>0</xdr:row>
      <xdr:rowOff>0</xdr:rowOff>
    </xdr:from>
    <xdr:to>
      <xdr:col>15</xdr:col>
      <xdr:colOff>2190750</xdr:colOff>
      <xdr:row>1</xdr:row>
      <xdr:rowOff>19050</xdr:rowOff>
    </xdr:to>
    <xdr:pic>
      <xdr:nvPicPr>
        <xdr:cNvPr id="1" name="Picture 2" descr="mod-logo[1].jpg"/>
        <xdr:cNvPicPr preferRelativeResize="1">
          <a:picLocks noChangeAspect="1"/>
        </xdr:cNvPicPr>
      </xdr:nvPicPr>
      <xdr:blipFill>
        <a:blip r:embed="rId1"/>
        <a:stretch>
          <a:fillRect/>
        </a:stretch>
      </xdr:blipFill>
      <xdr:spPr>
        <a:xfrm>
          <a:off x="20735925" y="0"/>
          <a:ext cx="1447800" cy="186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3"/>
  <sheetViews>
    <sheetView tabSelected="1" view="pageLayout" zoomScale="60" zoomScaleNormal="25" zoomScalePageLayoutView="60" workbookViewId="0" topLeftCell="A1">
      <selection activeCell="A1" sqref="A1:M1"/>
    </sheetView>
  </sheetViews>
  <sheetFormatPr defaultColWidth="0.42578125" defaultRowHeight="30.75" customHeight="1"/>
  <cols>
    <col min="1" max="1" width="18.8515625" style="0" customWidth="1"/>
    <col min="2" max="2" width="11.57421875" style="0" customWidth="1"/>
    <col min="3" max="3" width="25.00390625" style="0" customWidth="1"/>
    <col min="4" max="4" width="13.7109375" style="0" customWidth="1"/>
    <col min="5" max="5" width="0.9921875" style="0" customWidth="1"/>
    <col min="6" max="6" width="15.7109375" style="0" customWidth="1"/>
    <col min="7" max="7" width="34.57421875" style="0" customWidth="1"/>
    <col min="8" max="8" width="13.7109375" style="0" customWidth="1"/>
    <col min="9" max="9" width="13.8515625" style="0" customWidth="1"/>
    <col min="10" max="10" width="2.57421875" style="0" customWidth="1"/>
    <col min="11" max="11" width="96.140625" style="0" customWidth="1"/>
    <col min="12" max="13" width="13.8515625" style="0" customWidth="1"/>
    <col min="14" max="14" width="2.7109375" style="0" customWidth="1"/>
    <col min="15" max="15" width="22.7109375" style="0" customWidth="1"/>
    <col min="16" max="16" width="33.140625" style="0" customWidth="1"/>
    <col min="17" max="18" width="13.8515625" style="0" customWidth="1"/>
  </cols>
  <sheetData>
    <row r="1" spans="1:18" s="2" customFormat="1" ht="145.5" customHeight="1" thickBot="1">
      <c r="A1" s="160" t="s">
        <v>52</v>
      </c>
      <c r="B1" s="161"/>
      <c r="C1" s="161"/>
      <c r="D1" s="161"/>
      <c r="E1" s="161"/>
      <c r="F1" s="161"/>
      <c r="G1" s="161"/>
      <c r="H1" s="161"/>
      <c r="I1" s="161"/>
      <c r="J1" s="161"/>
      <c r="K1" s="161"/>
      <c r="L1" s="161"/>
      <c r="M1" s="161"/>
      <c r="N1" s="1"/>
      <c r="O1" s="162"/>
      <c r="P1" s="163"/>
      <c r="Q1" s="163"/>
      <c r="R1" s="164"/>
    </row>
    <row r="2" spans="1:18" s="2" customFormat="1" ht="30.75" customHeight="1" thickBot="1">
      <c r="A2" s="3"/>
      <c r="B2" s="4"/>
      <c r="C2" s="4"/>
      <c r="D2" s="4"/>
      <c r="E2" s="4"/>
      <c r="F2" s="4"/>
      <c r="G2" s="4"/>
      <c r="H2" s="4"/>
      <c r="I2" s="4"/>
      <c r="J2" s="4"/>
      <c r="K2" s="4"/>
      <c r="L2" s="4"/>
      <c r="M2" s="4"/>
      <c r="N2" s="4"/>
      <c r="O2" s="4"/>
      <c r="P2" s="4"/>
      <c r="Q2" s="4"/>
      <c r="R2" s="5"/>
    </row>
    <row r="3" spans="1:18" s="2" customFormat="1" ht="30.75" customHeight="1" thickBot="1">
      <c r="A3" s="165" t="s">
        <v>53</v>
      </c>
      <c r="B3" s="165"/>
      <c r="C3" s="165"/>
      <c r="D3" s="165"/>
      <c r="E3" s="165"/>
      <c r="F3" s="165"/>
      <c r="G3" s="165"/>
      <c r="H3" s="165"/>
      <c r="I3" s="166"/>
      <c r="K3" s="167" t="s">
        <v>54</v>
      </c>
      <c r="L3" s="168"/>
      <c r="M3" s="169"/>
      <c r="N3" s="6"/>
      <c r="O3" s="170" t="s">
        <v>55</v>
      </c>
      <c r="P3" s="170"/>
      <c r="Q3" s="170"/>
      <c r="R3" s="170"/>
    </row>
    <row r="4" spans="1:18" s="2" customFormat="1" ht="9.75" customHeight="1" thickBot="1">
      <c r="A4" s="7"/>
      <c r="B4" s="7"/>
      <c r="C4" s="7"/>
      <c r="D4" s="7"/>
      <c r="E4" s="8"/>
      <c r="F4" s="8"/>
      <c r="G4" s="8"/>
      <c r="H4" s="8"/>
      <c r="I4" s="9"/>
      <c r="K4" s="8"/>
      <c r="L4" s="8"/>
      <c r="M4" s="8"/>
      <c r="N4" s="6"/>
      <c r="O4" s="8"/>
      <c r="P4" s="8"/>
      <c r="Q4" s="8"/>
      <c r="R4" s="8"/>
    </row>
    <row r="5" spans="1:18" s="2" customFormat="1" ht="30.75" customHeight="1" thickBot="1">
      <c r="A5" s="145" t="s">
        <v>56</v>
      </c>
      <c r="B5" s="177"/>
      <c r="C5" s="178"/>
      <c r="D5" s="10" t="s">
        <v>57</v>
      </c>
      <c r="E5" s="11"/>
      <c r="F5" s="179" t="s">
        <v>58</v>
      </c>
      <c r="G5" s="179"/>
      <c r="H5" s="10" t="s">
        <v>59</v>
      </c>
      <c r="I5" s="10" t="s">
        <v>60</v>
      </c>
      <c r="K5" s="12" t="s">
        <v>61</v>
      </c>
      <c r="L5" s="10" t="s">
        <v>62</v>
      </c>
      <c r="M5" s="10" t="s">
        <v>63</v>
      </c>
      <c r="O5" s="158" t="s">
        <v>64</v>
      </c>
      <c r="P5" s="158"/>
      <c r="Q5" s="10" t="s">
        <v>62</v>
      </c>
      <c r="R5" s="10" t="s">
        <v>63</v>
      </c>
    </row>
    <row r="6" spans="1:18" s="2" customFormat="1" ht="9.75" customHeight="1" thickBot="1">
      <c r="A6" s="159"/>
      <c r="B6" s="159"/>
      <c r="C6" s="159"/>
      <c r="D6" s="159"/>
      <c r="E6" s="11"/>
      <c r="F6" s="159"/>
      <c r="G6" s="159"/>
      <c r="H6" s="159"/>
      <c r="I6" s="159"/>
      <c r="L6" s="6"/>
      <c r="M6" s="6"/>
      <c r="O6" s="159"/>
      <c r="P6" s="159"/>
      <c r="Q6" s="159"/>
      <c r="R6" s="159"/>
    </row>
    <row r="7" spans="1:18" s="2" customFormat="1" ht="30.75" customHeight="1" thickBot="1">
      <c r="A7" s="128"/>
      <c r="B7" s="154"/>
      <c r="C7" s="137"/>
      <c r="D7" s="14" t="s">
        <v>65</v>
      </c>
      <c r="E7" s="11"/>
      <c r="F7" s="140" t="s">
        <v>66</v>
      </c>
      <c r="G7" s="15" t="s">
        <v>67</v>
      </c>
      <c r="H7" s="16">
        <v>278601</v>
      </c>
      <c r="I7" s="16">
        <v>278601</v>
      </c>
      <c r="K7" s="17" t="s">
        <v>287</v>
      </c>
      <c r="L7" s="16" t="s">
        <v>39</v>
      </c>
      <c r="M7" s="16">
        <v>340947</v>
      </c>
      <c r="O7" s="125" t="s">
        <v>68</v>
      </c>
      <c r="P7" s="18" t="s">
        <v>69</v>
      </c>
      <c r="Q7" s="16">
        <v>9350</v>
      </c>
      <c r="R7" s="16">
        <v>9510</v>
      </c>
    </row>
    <row r="8" spans="1:18" s="2" customFormat="1" ht="30.75" customHeight="1" thickBot="1">
      <c r="A8" s="146" t="s">
        <v>70</v>
      </c>
      <c r="B8" s="153"/>
      <c r="C8" s="137"/>
      <c r="D8" s="16">
        <f>D18+D9</f>
        <v>33561.134</v>
      </c>
      <c r="E8" s="11"/>
      <c r="F8" s="171"/>
      <c r="G8" s="15" t="s">
        <v>71</v>
      </c>
      <c r="H8" s="19">
        <v>91.7</v>
      </c>
      <c r="I8" s="19">
        <v>91.7</v>
      </c>
      <c r="K8" s="17" t="s">
        <v>288</v>
      </c>
      <c r="L8" s="16" t="s">
        <v>39</v>
      </c>
      <c r="M8" s="16">
        <v>56632</v>
      </c>
      <c r="O8" s="133"/>
      <c r="P8" s="18" t="s">
        <v>72</v>
      </c>
      <c r="Q8" s="16" t="s">
        <v>138</v>
      </c>
      <c r="R8" s="16" t="s">
        <v>138</v>
      </c>
    </row>
    <row r="9" spans="1:18" s="2" customFormat="1" ht="30.75" customHeight="1" thickBot="1">
      <c r="A9" s="128" t="s">
        <v>73</v>
      </c>
      <c r="B9" s="154"/>
      <c r="C9" s="137"/>
      <c r="D9" s="16">
        <v>25391</v>
      </c>
      <c r="E9" s="11"/>
      <c r="F9" s="171"/>
      <c r="G9" s="15" t="s">
        <v>74</v>
      </c>
      <c r="H9" s="16">
        <v>4476</v>
      </c>
      <c r="I9" s="16">
        <v>4476</v>
      </c>
      <c r="K9" s="17" t="s">
        <v>289</v>
      </c>
      <c r="L9" s="16" t="s">
        <v>340</v>
      </c>
      <c r="M9" s="31" t="s">
        <v>138</v>
      </c>
      <c r="O9" s="126"/>
      <c r="P9" s="18" t="s">
        <v>75</v>
      </c>
      <c r="Q9" s="16">
        <v>62720</v>
      </c>
      <c r="R9" s="16">
        <v>63620</v>
      </c>
    </row>
    <row r="10" spans="1:18" s="2" customFormat="1" ht="30.75" customHeight="1" thickBot="1">
      <c r="A10" s="140" t="s">
        <v>76</v>
      </c>
      <c r="B10" s="138" t="s">
        <v>77</v>
      </c>
      <c r="C10" s="139"/>
      <c r="D10" s="16">
        <f>6512.642+3174.333</f>
        <v>9686.975</v>
      </c>
      <c r="E10" s="11"/>
      <c r="F10" s="172"/>
      <c r="G10" s="15" t="s">
        <v>78</v>
      </c>
      <c r="H10" s="16">
        <v>329</v>
      </c>
      <c r="I10" s="16">
        <v>329</v>
      </c>
      <c r="K10" s="17" t="s">
        <v>290</v>
      </c>
      <c r="L10" s="16" t="s">
        <v>39</v>
      </c>
      <c r="M10" s="99">
        <v>0.0015</v>
      </c>
      <c r="O10" s="155" t="s">
        <v>79</v>
      </c>
      <c r="P10" s="156"/>
      <c r="Q10" s="16">
        <v>34421.76487917619</v>
      </c>
      <c r="R10" s="16">
        <v>33132.18830923762</v>
      </c>
    </row>
    <row r="11" spans="1:18" s="2" customFormat="1" ht="30.75" customHeight="1" thickBot="1">
      <c r="A11" s="148"/>
      <c r="B11" s="138" t="s">
        <v>80</v>
      </c>
      <c r="C11" s="139"/>
      <c r="D11" s="16">
        <f>2160.956+546.408</f>
        <v>2707.364</v>
      </c>
      <c r="E11" s="11"/>
      <c r="F11" s="140" t="s">
        <v>81</v>
      </c>
      <c r="G11" s="15" t="s">
        <v>82</v>
      </c>
      <c r="H11" s="16" t="s">
        <v>340</v>
      </c>
      <c r="I11" s="16">
        <v>22100</v>
      </c>
      <c r="K11" s="17" t="s">
        <v>291</v>
      </c>
      <c r="L11" s="16" t="s">
        <v>39</v>
      </c>
      <c r="M11" s="31">
        <v>28</v>
      </c>
      <c r="O11" s="125" t="s">
        <v>83</v>
      </c>
      <c r="P11" s="20" t="s">
        <v>69</v>
      </c>
      <c r="Q11" s="143">
        <v>1936.9</v>
      </c>
      <c r="R11" s="143">
        <v>1237.3</v>
      </c>
    </row>
    <row r="12" spans="1:18" s="2" customFormat="1" ht="30.75" customHeight="1" thickBot="1">
      <c r="A12" s="148"/>
      <c r="B12" s="138" t="s">
        <v>84</v>
      </c>
      <c r="C12" s="139"/>
      <c r="D12" s="16">
        <v>4130.132</v>
      </c>
      <c r="E12" s="11"/>
      <c r="F12" s="141"/>
      <c r="G12" s="15" t="s">
        <v>85</v>
      </c>
      <c r="H12" s="24">
        <v>8.17</v>
      </c>
      <c r="I12" s="24">
        <v>7.7</v>
      </c>
      <c r="K12" s="17" t="s">
        <v>292</v>
      </c>
      <c r="L12" s="16" t="s">
        <v>102</v>
      </c>
      <c r="M12" s="31" t="s">
        <v>138</v>
      </c>
      <c r="O12" s="151"/>
      <c r="P12" s="20" t="s">
        <v>72</v>
      </c>
      <c r="Q12" s="150"/>
      <c r="R12" s="150"/>
    </row>
    <row r="13" spans="1:18" s="2" customFormat="1" ht="30.75" customHeight="1" thickBot="1">
      <c r="A13" s="148"/>
      <c r="B13" s="138" t="s">
        <v>86</v>
      </c>
      <c r="C13" s="139"/>
      <c r="D13" s="16">
        <v>1929.344</v>
      </c>
      <c r="E13" s="11"/>
      <c r="F13" s="142"/>
      <c r="G13" s="15" t="s">
        <v>87</v>
      </c>
      <c r="H13" s="97">
        <v>0.029</v>
      </c>
      <c r="I13" s="97">
        <v>0.02631</v>
      </c>
      <c r="K13" s="17" t="s">
        <v>293</v>
      </c>
      <c r="L13" s="16" t="s">
        <v>39</v>
      </c>
      <c r="M13" s="31">
        <v>6.5</v>
      </c>
      <c r="O13" s="152"/>
      <c r="P13" s="18" t="s">
        <v>75</v>
      </c>
      <c r="Q13" s="144"/>
      <c r="R13" s="144"/>
    </row>
    <row r="14" spans="1:18" s="2" customFormat="1" ht="30.75" customHeight="1" thickBot="1">
      <c r="A14" s="149"/>
      <c r="B14" s="138" t="s">
        <v>88</v>
      </c>
      <c r="C14" s="139"/>
      <c r="D14" s="16">
        <v>5342.627</v>
      </c>
      <c r="E14" s="11"/>
      <c r="F14" s="140" t="s">
        <v>89</v>
      </c>
      <c r="G14" s="15" t="s">
        <v>90</v>
      </c>
      <c r="H14" s="16" t="s">
        <v>340</v>
      </c>
      <c r="I14" s="16">
        <v>812</v>
      </c>
      <c r="K14" s="17" t="s">
        <v>294</v>
      </c>
      <c r="L14" s="16" t="s">
        <v>102</v>
      </c>
      <c r="M14" s="31" t="s">
        <v>138</v>
      </c>
      <c r="O14" s="136" t="s">
        <v>91</v>
      </c>
      <c r="P14" s="157"/>
      <c r="Q14" s="21" t="s">
        <v>62</v>
      </c>
      <c r="R14" s="21" t="s">
        <v>63</v>
      </c>
    </row>
    <row r="15" spans="1:18" s="2" customFormat="1" ht="30.75" customHeight="1" thickBot="1">
      <c r="A15" s="128" t="s">
        <v>92</v>
      </c>
      <c r="B15" s="147"/>
      <c r="C15" s="137"/>
      <c r="D15" s="16">
        <v>2460.177</v>
      </c>
      <c r="E15" s="11"/>
      <c r="F15" s="142"/>
      <c r="G15" s="15" t="s">
        <v>93</v>
      </c>
      <c r="H15" s="16">
        <v>1550.25</v>
      </c>
      <c r="I15" s="16">
        <v>1661</v>
      </c>
      <c r="K15" s="17" t="s">
        <v>295</v>
      </c>
      <c r="L15" s="16" t="s">
        <v>39</v>
      </c>
      <c r="M15" s="31">
        <v>1.75</v>
      </c>
      <c r="O15" s="125" t="s">
        <v>94</v>
      </c>
      <c r="P15" s="18" t="s">
        <v>95</v>
      </c>
      <c r="Q15" s="16">
        <v>20870</v>
      </c>
      <c r="R15" s="16">
        <v>21450</v>
      </c>
    </row>
    <row r="16" spans="1:18" s="2" customFormat="1" ht="30.75" customHeight="1" thickBot="1">
      <c r="A16" s="128" t="s">
        <v>96</v>
      </c>
      <c r="B16" s="147"/>
      <c r="C16" s="137"/>
      <c r="D16" s="16">
        <f>D10+D11</f>
        <v>12394.339</v>
      </c>
      <c r="E16" s="11"/>
      <c r="F16" s="140" t="s">
        <v>97</v>
      </c>
      <c r="G16" s="22" t="s">
        <v>98</v>
      </c>
      <c r="H16" s="16" t="s">
        <v>340</v>
      </c>
      <c r="I16" s="19">
        <v>84.6</v>
      </c>
      <c r="K16" s="17" t="s">
        <v>296</v>
      </c>
      <c r="L16" s="16" t="s">
        <v>340</v>
      </c>
      <c r="M16" s="31" t="s">
        <v>138</v>
      </c>
      <c r="O16" s="133"/>
      <c r="P16" s="18" t="s">
        <v>99</v>
      </c>
      <c r="Q16" s="16">
        <v>9930</v>
      </c>
      <c r="R16" s="16">
        <v>9870</v>
      </c>
    </row>
    <row r="17" spans="1:18" s="2" customFormat="1" ht="30.75" customHeight="1" thickBot="1">
      <c r="A17" s="128" t="s">
        <v>100</v>
      </c>
      <c r="B17" s="147"/>
      <c r="C17" s="137"/>
      <c r="D17" s="16" t="s">
        <v>138</v>
      </c>
      <c r="E17" s="11"/>
      <c r="F17" s="141"/>
      <c r="G17" s="22" t="s">
        <v>101</v>
      </c>
      <c r="H17" s="16" t="s">
        <v>340</v>
      </c>
      <c r="I17" s="19">
        <v>194.5</v>
      </c>
      <c r="K17" s="17" t="s">
        <v>297</v>
      </c>
      <c r="L17" s="16" t="s">
        <v>340</v>
      </c>
      <c r="M17" s="31" t="s">
        <v>138</v>
      </c>
      <c r="O17" s="133"/>
      <c r="P17" s="18" t="s">
        <v>103</v>
      </c>
      <c r="Q17" s="16">
        <v>16680</v>
      </c>
      <c r="R17" s="16">
        <v>16690</v>
      </c>
    </row>
    <row r="18" spans="1:18" s="2" customFormat="1" ht="30.75" customHeight="1" thickBot="1">
      <c r="A18" s="146" t="s">
        <v>104</v>
      </c>
      <c r="B18" s="147"/>
      <c r="C18" s="137"/>
      <c r="D18" s="16">
        <v>8170.134</v>
      </c>
      <c r="E18" s="11"/>
      <c r="F18" s="141"/>
      <c r="G18" s="22" t="s">
        <v>105</v>
      </c>
      <c r="H18" s="16" t="s">
        <v>340</v>
      </c>
      <c r="I18" s="19">
        <v>154.8</v>
      </c>
      <c r="K18" s="17" t="s">
        <v>298</v>
      </c>
      <c r="L18" s="16" t="s">
        <v>340</v>
      </c>
      <c r="M18" s="31" t="s">
        <v>138</v>
      </c>
      <c r="O18" s="133"/>
      <c r="P18" s="18" t="s">
        <v>106</v>
      </c>
      <c r="Q18" s="16">
        <v>2430</v>
      </c>
      <c r="R18" s="16">
        <v>2460</v>
      </c>
    </row>
    <row r="19" spans="1:18" s="2" customFormat="1" ht="30.75" customHeight="1" thickBot="1">
      <c r="A19" s="140" t="s">
        <v>76</v>
      </c>
      <c r="B19" s="138" t="s">
        <v>107</v>
      </c>
      <c r="C19" s="139"/>
      <c r="D19" s="16">
        <v>4803.489</v>
      </c>
      <c r="E19" s="11"/>
      <c r="F19" s="141"/>
      <c r="G19" s="22" t="s">
        <v>108</v>
      </c>
      <c r="H19" s="16" t="s">
        <v>340</v>
      </c>
      <c r="I19" s="19">
        <v>37.7</v>
      </c>
      <c r="K19" s="17" t="s">
        <v>299</v>
      </c>
      <c r="L19" s="16" t="s">
        <v>39</v>
      </c>
      <c r="M19" s="31">
        <v>49</v>
      </c>
      <c r="O19" s="133"/>
      <c r="P19" s="18" t="s">
        <v>109</v>
      </c>
      <c r="Q19" s="16">
        <v>270</v>
      </c>
      <c r="R19" s="16">
        <v>280</v>
      </c>
    </row>
    <row r="20" spans="1:18" s="2" customFormat="1" ht="30.75" customHeight="1" thickBot="1">
      <c r="A20" s="148"/>
      <c r="B20" s="138" t="s">
        <v>110</v>
      </c>
      <c r="C20" s="139"/>
      <c r="D20" s="16">
        <v>3366.645</v>
      </c>
      <c r="E20" s="11"/>
      <c r="F20" s="142"/>
      <c r="G20" s="22" t="s">
        <v>111</v>
      </c>
      <c r="H20" s="16" t="s">
        <v>340</v>
      </c>
      <c r="I20" s="19">
        <v>94.1</v>
      </c>
      <c r="K20" s="17" t="s">
        <v>300</v>
      </c>
      <c r="L20" s="16" t="s">
        <v>39</v>
      </c>
      <c r="M20" s="31">
        <v>33</v>
      </c>
      <c r="O20" s="126"/>
      <c r="P20" s="18" t="s">
        <v>112</v>
      </c>
      <c r="Q20" s="23">
        <v>10.2</v>
      </c>
      <c r="R20" s="23">
        <v>10.1</v>
      </c>
    </row>
    <row r="21" spans="1:18" s="2" customFormat="1" ht="30.75" customHeight="1" thickBot="1">
      <c r="A21" s="148"/>
      <c r="B21" s="138" t="s">
        <v>113</v>
      </c>
      <c r="C21" s="139"/>
      <c r="D21" s="113">
        <v>-31</v>
      </c>
      <c r="E21" s="11"/>
      <c r="F21" s="140" t="s">
        <v>114</v>
      </c>
      <c r="G21" s="15" t="s">
        <v>115</v>
      </c>
      <c r="H21" s="16" t="s">
        <v>116</v>
      </c>
      <c r="I21" s="98" t="s">
        <v>117</v>
      </c>
      <c r="K21" s="17" t="s">
        <v>301</v>
      </c>
      <c r="L21" s="31" t="s">
        <v>102</v>
      </c>
      <c r="M21" s="31">
        <v>2.7</v>
      </c>
      <c r="O21" s="125" t="s">
        <v>118</v>
      </c>
      <c r="P21" s="18" t="s">
        <v>119</v>
      </c>
      <c r="Q21" s="16">
        <v>340</v>
      </c>
      <c r="R21" s="16">
        <v>500</v>
      </c>
    </row>
    <row r="22" spans="1:18" s="2" customFormat="1" ht="30.75" customHeight="1" thickBot="1">
      <c r="A22" s="148"/>
      <c r="B22" s="138" t="s">
        <v>120</v>
      </c>
      <c r="C22" s="139"/>
      <c r="D22" s="16">
        <v>-11</v>
      </c>
      <c r="E22" s="11"/>
      <c r="F22" s="141"/>
      <c r="G22" s="15" t="s">
        <v>121</v>
      </c>
      <c r="H22" s="16" t="s">
        <v>138</v>
      </c>
      <c r="I22" s="16" t="s">
        <v>138</v>
      </c>
      <c r="K22" s="12" t="s">
        <v>122</v>
      </c>
      <c r="L22" s="10" t="s">
        <v>62</v>
      </c>
      <c r="M22" s="10" t="s">
        <v>63</v>
      </c>
      <c r="O22" s="126"/>
      <c r="P22" s="18" t="s">
        <v>123</v>
      </c>
      <c r="Q22" s="23">
        <v>2.7</v>
      </c>
      <c r="R22" s="23">
        <v>3.6</v>
      </c>
    </row>
    <row r="23" spans="1:18" s="2" customFormat="1" ht="30.75" customHeight="1" thickBot="1">
      <c r="A23" s="149"/>
      <c r="B23" s="138" t="s">
        <v>124</v>
      </c>
      <c r="C23" s="139"/>
      <c r="D23" s="16">
        <v>2</v>
      </c>
      <c r="E23" s="11"/>
      <c r="F23" s="141"/>
      <c r="G23" s="15" t="s">
        <v>125</v>
      </c>
      <c r="H23" s="16" t="s">
        <v>340</v>
      </c>
      <c r="I23" s="16">
        <v>170</v>
      </c>
      <c r="K23" s="17" t="s">
        <v>302</v>
      </c>
      <c r="L23" s="31">
        <v>88</v>
      </c>
      <c r="M23" s="31" t="s">
        <v>138</v>
      </c>
      <c r="O23" s="125" t="s">
        <v>126</v>
      </c>
      <c r="P23" s="18" t="s">
        <v>217</v>
      </c>
      <c r="Q23" s="23">
        <v>3.3</v>
      </c>
      <c r="R23" s="23">
        <v>3.3</v>
      </c>
    </row>
    <row r="24" spans="1:18" s="2" customFormat="1" ht="30.75" customHeight="1" thickBot="1">
      <c r="A24" s="146" t="s">
        <v>127</v>
      </c>
      <c r="B24" s="116"/>
      <c r="C24" s="117"/>
      <c r="D24" s="16">
        <v>15306.384</v>
      </c>
      <c r="E24" s="11"/>
      <c r="F24" s="142"/>
      <c r="G24" s="15" t="s">
        <v>128</v>
      </c>
      <c r="H24" s="112" t="s">
        <v>340</v>
      </c>
      <c r="I24" s="16">
        <v>189</v>
      </c>
      <c r="K24" s="17" t="s">
        <v>303</v>
      </c>
      <c r="L24" s="16">
        <v>3241</v>
      </c>
      <c r="M24" s="31" t="s">
        <v>138</v>
      </c>
      <c r="O24" s="133"/>
      <c r="P24" s="18" t="s">
        <v>129</v>
      </c>
      <c r="Q24" s="23">
        <v>38.7</v>
      </c>
      <c r="R24" s="23">
        <v>38.8</v>
      </c>
    </row>
    <row r="25" spans="1:18" s="2" customFormat="1" ht="30.75" customHeight="1" thickBot="1">
      <c r="A25" s="140" t="s">
        <v>76</v>
      </c>
      <c r="B25" s="138" t="s">
        <v>130</v>
      </c>
      <c r="C25" s="139"/>
      <c r="D25" s="16">
        <v>14613.439</v>
      </c>
      <c r="E25" s="11"/>
      <c r="F25" s="140" t="s">
        <v>131</v>
      </c>
      <c r="G25" s="15" t="s">
        <v>132</v>
      </c>
      <c r="H25" s="16" t="s">
        <v>340</v>
      </c>
      <c r="I25" s="16">
        <v>920</v>
      </c>
      <c r="K25" s="17" t="s">
        <v>304</v>
      </c>
      <c r="L25" s="31" t="s">
        <v>133</v>
      </c>
      <c r="M25" s="31" t="s">
        <v>138</v>
      </c>
      <c r="O25" s="126"/>
      <c r="P25" s="18" t="s">
        <v>134</v>
      </c>
      <c r="Q25" s="23">
        <v>7.7</v>
      </c>
      <c r="R25" s="23">
        <v>7.6</v>
      </c>
    </row>
    <row r="26" spans="1:18" s="2" customFormat="1" ht="30.75" customHeight="1" thickBot="1">
      <c r="A26" s="148"/>
      <c r="B26" s="138" t="s">
        <v>135</v>
      </c>
      <c r="C26" s="139"/>
      <c r="D26" s="16">
        <f>126-340+104</f>
        <v>-110</v>
      </c>
      <c r="E26" s="11"/>
      <c r="F26" s="141"/>
      <c r="G26" s="15" t="s">
        <v>136</v>
      </c>
      <c r="H26" s="16" t="s">
        <v>340</v>
      </c>
      <c r="I26" s="143">
        <v>151</v>
      </c>
      <c r="K26" s="17" t="s">
        <v>305</v>
      </c>
      <c r="L26" s="31" t="s">
        <v>340</v>
      </c>
      <c r="M26" s="31" t="s">
        <v>138</v>
      </c>
      <c r="O26" s="125" t="s">
        <v>137</v>
      </c>
      <c r="P26" s="18" t="s">
        <v>217</v>
      </c>
      <c r="Q26" s="24" t="s">
        <v>138</v>
      </c>
      <c r="R26" s="24" t="s">
        <v>138</v>
      </c>
    </row>
    <row r="27" spans="1:18" s="2" customFormat="1" ht="30.75" customHeight="1" thickBot="1">
      <c r="A27" s="148"/>
      <c r="B27" s="138" t="s">
        <v>139</v>
      </c>
      <c r="C27" s="139"/>
      <c r="D27" s="113">
        <f>-185-57</f>
        <v>-242</v>
      </c>
      <c r="E27" s="11"/>
      <c r="F27" s="142"/>
      <c r="G27" s="15" t="s">
        <v>140</v>
      </c>
      <c r="H27" s="16" t="s">
        <v>340</v>
      </c>
      <c r="I27" s="144"/>
      <c r="K27" s="17" t="s">
        <v>306</v>
      </c>
      <c r="L27" s="100" t="s">
        <v>141</v>
      </c>
      <c r="M27" s="31" t="s">
        <v>138</v>
      </c>
      <c r="O27" s="133"/>
      <c r="P27" s="18" t="s">
        <v>129</v>
      </c>
      <c r="Q27" s="23">
        <v>21</v>
      </c>
      <c r="R27" s="23">
        <v>19.3</v>
      </c>
    </row>
    <row r="28" spans="1:18" s="2" customFormat="1" ht="30.75" customHeight="1" thickBot="1">
      <c r="A28" s="148"/>
      <c r="B28" s="138" t="s">
        <v>142</v>
      </c>
      <c r="C28" s="139"/>
      <c r="D28" s="16">
        <v>50</v>
      </c>
      <c r="E28" s="11"/>
      <c r="F28" s="145" t="s">
        <v>143</v>
      </c>
      <c r="G28" s="116"/>
      <c r="H28" s="117"/>
      <c r="I28" s="26" t="s">
        <v>144</v>
      </c>
      <c r="K28" s="17" t="s">
        <v>307</v>
      </c>
      <c r="L28" s="31">
        <v>0.39</v>
      </c>
      <c r="M28" s="31" t="s">
        <v>138</v>
      </c>
      <c r="O28" s="133"/>
      <c r="P28" s="18" t="s">
        <v>145</v>
      </c>
      <c r="Q28" s="23">
        <v>18.6</v>
      </c>
      <c r="R28" s="23">
        <v>19.7</v>
      </c>
    </row>
    <row r="29" spans="1:18" s="2" customFormat="1" ht="30.75" customHeight="1" thickBot="1">
      <c r="A29" s="149"/>
      <c r="B29" s="138" t="s">
        <v>146</v>
      </c>
      <c r="C29" s="139"/>
      <c r="D29" s="16">
        <v>935.066</v>
      </c>
      <c r="E29" s="11"/>
      <c r="F29" s="127" t="s">
        <v>147</v>
      </c>
      <c r="G29" s="116"/>
      <c r="H29" s="117"/>
      <c r="I29" s="16">
        <v>20600</v>
      </c>
      <c r="K29" s="17" t="s">
        <v>308</v>
      </c>
      <c r="L29" s="31">
        <v>92</v>
      </c>
      <c r="M29" s="31" t="s">
        <v>138</v>
      </c>
      <c r="O29" s="126"/>
      <c r="P29" s="18" t="s">
        <v>134</v>
      </c>
      <c r="Q29" s="23">
        <v>5</v>
      </c>
      <c r="R29" s="23">
        <v>6.2</v>
      </c>
    </row>
    <row r="30" spans="1:18" s="2" customFormat="1" ht="30.75" customHeight="1" thickBot="1">
      <c r="A30" s="145" t="s">
        <v>148</v>
      </c>
      <c r="B30" s="117"/>
      <c r="C30" s="10" t="s">
        <v>62</v>
      </c>
      <c r="D30" s="10" t="s">
        <v>63</v>
      </c>
      <c r="E30" s="11"/>
      <c r="F30" s="127" t="s">
        <v>149</v>
      </c>
      <c r="G30" s="116"/>
      <c r="H30" s="117"/>
      <c r="I30" s="16">
        <v>11900</v>
      </c>
      <c r="K30" s="17" t="s">
        <v>309</v>
      </c>
      <c r="L30" s="100" t="s">
        <v>150</v>
      </c>
      <c r="M30" s="31" t="s">
        <v>138</v>
      </c>
      <c r="O30" s="125" t="s">
        <v>151</v>
      </c>
      <c r="P30" s="18" t="s">
        <v>152</v>
      </c>
      <c r="Q30" s="19">
        <v>8.03</v>
      </c>
      <c r="R30" s="19">
        <v>8.08</v>
      </c>
    </row>
    <row r="31" spans="1:18" s="2" customFormat="1" ht="30.75" customHeight="1" thickBot="1">
      <c r="A31" s="13" t="s">
        <v>153</v>
      </c>
      <c r="B31" s="27"/>
      <c r="C31" s="24">
        <v>13.47</v>
      </c>
      <c r="D31" s="24">
        <v>4.89</v>
      </c>
      <c r="E31" s="11"/>
      <c r="F31" s="127" t="s">
        <v>154</v>
      </c>
      <c r="G31" s="116"/>
      <c r="H31" s="117"/>
      <c r="I31" s="16">
        <v>6700</v>
      </c>
      <c r="K31" s="17" t="s">
        <v>310</v>
      </c>
      <c r="L31" s="31" t="s">
        <v>155</v>
      </c>
      <c r="M31" s="31" t="s">
        <v>138</v>
      </c>
      <c r="O31" s="126"/>
      <c r="P31" s="18" t="s">
        <v>156</v>
      </c>
      <c r="Q31" s="16">
        <v>8</v>
      </c>
      <c r="R31" s="16">
        <v>8</v>
      </c>
    </row>
    <row r="32" spans="1:18" s="2" customFormat="1" ht="30.75" customHeight="1" thickBot="1">
      <c r="A32" s="128" t="s">
        <v>157</v>
      </c>
      <c r="B32" s="129"/>
      <c r="C32" s="114" t="s">
        <v>138</v>
      </c>
      <c r="D32" s="114" t="s">
        <v>138</v>
      </c>
      <c r="E32" s="11"/>
      <c r="F32" s="127" t="s">
        <v>158</v>
      </c>
      <c r="G32" s="116"/>
      <c r="H32" s="117"/>
      <c r="I32" s="16">
        <v>6500</v>
      </c>
      <c r="K32" s="17" t="s">
        <v>311</v>
      </c>
      <c r="L32" s="31" t="s">
        <v>159</v>
      </c>
      <c r="M32" s="31" t="s">
        <v>138</v>
      </c>
      <c r="O32" s="136" t="s">
        <v>160</v>
      </c>
      <c r="P32" s="137"/>
      <c r="Q32" s="21" t="s">
        <v>62</v>
      </c>
      <c r="R32" s="21" t="s">
        <v>63</v>
      </c>
    </row>
    <row r="33" spans="1:18" s="2" customFormat="1" ht="30.75" customHeight="1" thickBot="1">
      <c r="A33" s="120" t="s">
        <v>161</v>
      </c>
      <c r="B33" s="121"/>
      <c r="C33" s="114" t="s">
        <v>138</v>
      </c>
      <c r="D33" s="114" t="s">
        <v>138</v>
      </c>
      <c r="E33" s="11"/>
      <c r="F33" s="122" t="s">
        <v>162</v>
      </c>
      <c r="G33" s="123"/>
      <c r="H33" s="124"/>
      <c r="I33" s="16">
        <v>5900</v>
      </c>
      <c r="K33" s="17" t="s">
        <v>312</v>
      </c>
      <c r="L33" s="31" t="s">
        <v>163</v>
      </c>
      <c r="M33" s="31" t="s">
        <v>164</v>
      </c>
      <c r="O33" s="128" t="s">
        <v>165</v>
      </c>
      <c r="P33" s="129"/>
      <c r="Q33" s="110">
        <v>58</v>
      </c>
      <c r="R33" s="110">
        <v>59</v>
      </c>
    </row>
    <row r="34" spans="5:18" s="2" customFormat="1" ht="30.75" customHeight="1" thickBot="1" thickTop="1">
      <c r="E34" s="11"/>
      <c r="F34" s="130" t="s">
        <v>166</v>
      </c>
      <c r="G34" s="131"/>
      <c r="H34" s="132"/>
      <c r="I34" s="16">
        <v>67100</v>
      </c>
      <c r="K34" s="17" t="s">
        <v>313</v>
      </c>
      <c r="L34" s="31">
        <v>88</v>
      </c>
      <c r="M34" s="31">
        <v>82</v>
      </c>
      <c r="O34" s="125" t="s">
        <v>167</v>
      </c>
      <c r="P34" s="18" t="s">
        <v>168</v>
      </c>
      <c r="Q34" s="28">
        <v>25</v>
      </c>
      <c r="R34" s="28">
        <v>25</v>
      </c>
    </row>
    <row r="35" spans="1:18" s="2" customFormat="1" ht="30.75" customHeight="1" thickBot="1">
      <c r="A35" s="29"/>
      <c r="B35" s="29"/>
      <c r="C35" s="29"/>
      <c r="D35" s="29"/>
      <c r="E35" s="30"/>
      <c r="F35" s="29"/>
      <c r="G35" s="29"/>
      <c r="H35" s="29"/>
      <c r="I35" s="29"/>
      <c r="K35" s="12" t="s">
        <v>169</v>
      </c>
      <c r="L35" s="10" t="s">
        <v>170</v>
      </c>
      <c r="M35" s="10" t="s">
        <v>63</v>
      </c>
      <c r="O35" s="133"/>
      <c r="P35" s="18" t="s">
        <v>171</v>
      </c>
      <c r="Q35" s="28">
        <v>73</v>
      </c>
      <c r="R35" s="28">
        <v>75</v>
      </c>
    </row>
    <row r="36" spans="1:18" s="2" customFormat="1" ht="30.75" customHeight="1" thickBot="1">
      <c r="A36" s="173" t="s">
        <v>266</v>
      </c>
      <c r="B36" s="174"/>
      <c r="C36" s="174"/>
      <c r="D36" s="174"/>
      <c r="E36" s="174"/>
      <c r="F36" s="174"/>
      <c r="G36" s="174"/>
      <c r="H36" s="174"/>
      <c r="I36" s="174"/>
      <c r="J36" s="11"/>
      <c r="K36" s="17" t="s">
        <v>172</v>
      </c>
      <c r="L36" s="31">
        <v>21</v>
      </c>
      <c r="M36" s="31" t="s">
        <v>138</v>
      </c>
      <c r="O36" s="133"/>
      <c r="P36" s="18" t="s">
        <v>173</v>
      </c>
      <c r="Q36" s="28">
        <v>61</v>
      </c>
      <c r="R36" s="28">
        <v>61</v>
      </c>
    </row>
    <row r="37" spans="1:18" s="2" customFormat="1" ht="30.75" customHeight="1" thickBot="1">
      <c r="A37" s="175"/>
      <c r="B37" s="174"/>
      <c r="C37" s="174"/>
      <c r="D37" s="174"/>
      <c r="E37" s="174"/>
      <c r="F37" s="174"/>
      <c r="G37" s="174"/>
      <c r="H37" s="174"/>
      <c r="I37" s="174"/>
      <c r="J37" s="11"/>
      <c r="K37" s="17" t="s">
        <v>174</v>
      </c>
      <c r="L37" s="32">
        <v>0</v>
      </c>
      <c r="M37" s="32" t="s">
        <v>138</v>
      </c>
      <c r="O37" s="126"/>
      <c r="P37" s="18" t="s">
        <v>175</v>
      </c>
      <c r="Q37" s="25">
        <v>80</v>
      </c>
      <c r="R37" s="25">
        <v>78</v>
      </c>
    </row>
    <row r="38" spans="1:18" s="2" customFormat="1" ht="32.25" customHeight="1" thickBot="1">
      <c r="A38" s="175"/>
      <c r="B38" s="174"/>
      <c r="C38" s="174"/>
      <c r="D38" s="174"/>
      <c r="E38" s="174"/>
      <c r="F38" s="174"/>
      <c r="G38" s="174"/>
      <c r="H38" s="174"/>
      <c r="I38" s="174"/>
      <c r="J38" s="11"/>
      <c r="K38" s="17" t="s">
        <v>176</v>
      </c>
      <c r="L38" s="32">
        <v>0</v>
      </c>
      <c r="M38" s="32" t="s">
        <v>138</v>
      </c>
      <c r="O38" s="134" t="s">
        <v>40</v>
      </c>
      <c r="P38" s="134"/>
      <c r="Q38" s="134"/>
      <c r="R38" s="134"/>
    </row>
    <row r="39" spans="1:19" s="2" customFormat="1" ht="32.25" customHeight="1" thickBot="1">
      <c r="A39" s="175"/>
      <c r="B39" s="174"/>
      <c r="C39" s="174"/>
      <c r="D39" s="174"/>
      <c r="E39" s="174"/>
      <c r="F39" s="174"/>
      <c r="G39" s="174"/>
      <c r="H39" s="174"/>
      <c r="I39" s="174"/>
      <c r="J39" s="11"/>
      <c r="K39" s="17" t="s">
        <v>177</v>
      </c>
      <c r="L39" s="32">
        <v>51</v>
      </c>
      <c r="M39" s="32" t="s">
        <v>138</v>
      </c>
      <c r="N39" s="33"/>
      <c r="O39" s="135"/>
      <c r="P39" s="135"/>
      <c r="Q39" s="135"/>
      <c r="R39" s="135"/>
      <c r="S39" s="11"/>
    </row>
    <row r="40" spans="1:19" s="2" customFormat="1" ht="32.25" customHeight="1" thickBot="1">
      <c r="A40" s="175"/>
      <c r="B40" s="176"/>
      <c r="C40" s="176"/>
      <c r="D40" s="176"/>
      <c r="E40" s="176"/>
      <c r="F40" s="176"/>
      <c r="G40" s="176"/>
      <c r="H40" s="176"/>
      <c r="I40" s="176"/>
      <c r="J40" s="11"/>
      <c r="K40" s="17" t="s">
        <v>178</v>
      </c>
      <c r="L40" s="31">
        <v>34</v>
      </c>
      <c r="M40" s="31" t="s">
        <v>138</v>
      </c>
      <c r="N40" s="33"/>
      <c r="O40" s="135"/>
      <c r="P40" s="135"/>
      <c r="Q40" s="135"/>
      <c r="R40" s="135"/>
      <c r="S40" s="11"/>
    </row>
    <row r="41" spans="7:18" s="2" customFormat="1" ht="32.25" customHeight="1" thickBot="1">
      <c r="G41" s="34"/>
      <c r="H41" s="118"/>
      <c r="I41" s="119"/>
      <c r="O41" s="34"/>
      <c r="P41" s="34"/>
      <c r="Q41" s="35"/>
      <c r="R41" s="36"/>
    </row>
    <row r="42" spans="1:19" s="2" customFormat="1" ht="32.25" customHeight="1" thickBot="1">
      <c r="A42" s="115" t="s">
        <v>219</v>
      </c>
      <c r="B42" s="116"/>
      <c r="C42" s="116"/>
      <c r="D42" s="116"/>
      <c r="E42" s="116"/>
      <c r="F42" s="117"/>
      <c r="G42"/>
      <c r="H42"/>
      <c r="I42"/>
      <c r="J42"/>
      <c r="K42"/>
      <c r="L42"/>
      <c r="M42"/>
      <c r="N42"/>
      <c r="O42"/>
      <c r="P42"/>
      <c r="Q42"/>
      <c r="R42"/>
      <c r="S42"/>
    </row>
    <row r="43" spans="1:19" s="2" customFormat="1" ht="30.75" customHeight="1" thickBot="1">
      <c r="A43"/>
      <c r="B43"/>
      <c r="C43"/>
      <c r="D43"/>
      <c r="E43"/>
      <c r="F43"/>
      <c r="G43"/>
      <c r="H43"/>
      <c r="I43"/>
      <c r="J43"/>
      <c r="K43"/>
      <c r="L43"/>
      <c r="M43"/>
      <c r="N43"/>
      <c r="O43"/>
      <c r="P43"/>
      <c r="Q43"/>
      <c r="R43"/>
      <c r="S43"/>
    </row>
  </sheetData>
  <sheetProtection/>
  <mergeCells count="72">
    <mergeCell ref="A7:C7"/>
    <mergeCell ref="F7:F10"/>
    <mergeCell ref="A36:I40"/>
    <mergeCell ref="A5:C5"/>
    <mergeCell ref="F5:G5"/>
    <mergeCell ref="A25:A29"/>
    <mergeCell ref="F28:H28"/>
    <mergeCell ref="B29:C29"/>
    <mergeCell ref="F29:H29"/>
    <mergeCell ref="B19:C19"/>
    <mergeCell ref="O5:P5"/>
    <mergeCell ref="A6:D6"/>
    <mergeCell ref="F6:I6"/>
    <mergeCell ref="O6:R6"/>
    <mergeCell ref="A1:M1"/>
    <mergeCell ref="O1:R1"/>
    <mergeCell ref="A3:I3"/>
    <mergeCell ref="K3:M3"/>
    <mergeCell ref="O3:R3"/>
    <mergeCell ref="O7:O9"/>
    <mergeCell ref="A8:C8"/>
    <mergeCell ref="A9:C9"/>
    <mergeCell ref="A10:A14"/>
    <mergeCell ref="B10:C10"/>
    <mergeCell ref="O10:P10"/>
    <mergeCell ref="B14:C14"/>
    <mergeCell ref="F14:F15"/>
    <mergeCell ref="O14:P14"/>
    <mergeCell ref="A15:C15"/>
    <mergeCell ref="Q11:Q13"/>
    <mergeCell ref="R11:R13"/>
    <mergeCell ref="B12:C12"/>
    <mergeCell ref="B13:C13"/>
    <mergeCell ref="B11:C11"/>
    <mergeCell ref="F11:F13"/>
    <mergeCell ref="O11:O13"/>
    <mergeCell ref="O15:O20"/>
    <mergeCell ref="A16:C16"/>
    <mergeCell ref="F16:F20"/>
    <mergeCell ref="A17:C17"/>
    <mergeCell ref="A18:C18"/>
    <mergeCell ref="A19:A23"/>
    <mergeCell ref="O21:O22"/>
    <mergeCell ref="B22:C22"/>
    <mergeCell ref="B23:C23"/>
    <mergeCell ref="O23:O25"/>
    <mergeCell ref="B20:C20"/>
    <mergeCell ref="B21:C21"/>
    <mergeCell ref="F21:F24"/>
    <mergeCell ref="A24:C24"/>
    <mergeCell ref="A32:B32"/>
    <mergeCell ref="F32:H32"/>
    <mergeCell ref="O32:P32"/>
    <mergeCell ref="B25:C25"/>
    <mergeCell ref="F25:F27"/>
    <mergeCell ref="B26:C26"/>
    <mergeCell ref="I26:I27"/>
    <mergeCell ref="O26:O29"/>
    <mergeCell ref="B27:C27"/>
    <mergeCell ref="B28:C28"/>
    <mergeCell ref="A30:B30"/>
    <mergeCell ref="F30:H30"/>
    <mergeCell ref="A42:F42"/>
    <mergeCell ref="H41:I41"/>
    <mergeCell ref="A33:B33"/>
    <mergeCell ref="F33:H33"/>
    <mergeCell ref="O30:O31"/>
    <mergeCell ref="F31:H31"/>
    <mergeCell ref="O33:P33"/>
    <mergeCell ref="F34:H34"/>
    <mergeCell ref="O34:O37"/>
    <mergeCell ref="O38:R40"/>
  </mergeCells>
  <printOptions/>
  <pageMargins left="0.7" right="0.7" top="0.75" bottom="0.75" header="0.3" footer="0.3"/>
  <pageSetup fitToHeight="0" fitToWidth="0" horizontalDpi="600" verticalDpi="600" orientation="landscape" paperSize="9" scale="35" r:id="rId2"/>
  <drawing r:id="rId1"/>
</worksheet>
</file>

<file path=xl/worksheets/sheet2.xml><?xml version="1.0" encoding="utf-8"?>
<worksheet xmlns="http://schemas.openxmlformats.org/spreadsheetml/2006/main" xmlns:r="http://schemas.openxmlformats.org/officeDocument/2006/relationships">
  <dimension ref="A1:M88"/>
  <sheetViews>
    <sheetView view="pageBreakPreview" zoomScale="55" zoomScaleSheetLayoutView="55" zoomScalePageLayoutView="0" workbookViewId="0" topLeftCell="A1">
      <pane xSplit="3" ySplit="8" topLeftCell="D9" activePane="bottomRight" state="frozen"/>
      <selection pane="topLeft" activeCell="M32" sqref="M32"/>
      <selection pane="topRight" activeCell="M32" sqref="M32"/>
      <selection pane="bottomLeft" activeCell="M32" sqref="M32"/>
      <selection pane="bottomRight" activeCell="D47" sqref="D47:I58"/>
    </sheetView>
  </sheetViews>
  <sheetFormatPr defaultColWidth="9.140625" defaultRowHeight="0" customHeight="1" zeroHeight="1"/>
  <cols>
    <col min="1" max="2" width="16.421875" style="41" customWidth="1"/>
    <col min="3" max="3" width="20.7109375" style="95" customWidth="1"/>
    <col min="4" max="4" width="82.140625" style="41" customWidth="1"/>
    <col min="5" max="6" width="24.8515625" style="41" customWidth="1"/>
    <col min="7" max="7" width="22.140625" style="41" customWidth="1"/>
    <col min="8" max="9" width="15.8515625" style="41" bestFit="1" customWidth="1"/>
    <col min="10" max="10" width="94.7109375" style="41" customWidth="1"/>
    <col min="11" max="11" width="34.8515625" style="41" customWidth="1"/>
    <col min="12" max="12" width="36.140625" style="41" customWidth="1"/>
    <col min="13" max="13" width="9.140625" style="40" customWidth="1"/>
    <col min="14" max="16384" width="9.140625" style="41" customWidth="1"/>
  </cols>
  <sheetData>
    <row r="1" spans="1:12" ht="15">
      <c r="A1" s="37"/>
      <c r="B1" s="38"/>
      <c r="C1" s="39"/>
      <c r="D1" s="38"/>
      <c r="E1" s="38"/>
      <c r="F1" s="38"/>
      <c r="G1" s="38"/>
      <c r="H1" s="38"/>
      <c r="I1" s="38"/>
      <c r="J1" s="38"/>
      <c r="K1" s="38"/>
      <c r="L1" s="38"/>
    </row>
    <row r="2" spans="1:12" ht="14.25">
      <c r="A2" s="37"/>
      <c r="B2" s="37"/>
      <c r="C2" s="42"/>
      <c r="D2" s="37"/>
      <c r="E2" s="37"/>
      <c r="F2" s="37"/>
      <c r="G2" s="37"/>
      <c r="H2" s="37"/>
      <c r="I2" s="37"/>
      <c r="J2" s="37"/>
      <c r="K2" s="37"/>
      <c r="L2" s="37"/>
    </row>
    <row r="3" spans="1:12" ht="14.25">
      <c r="A3" s="37"/>
      <c r="B3" s="37"/>
      <c r="C3" s="42"/>
      <c r="D3" s="37"/>
      <c r="E3" s="37"/>
      <c r="F3" s="37"/>
      <c r="G3" s="37"/>
      <c r="H3" s="37"/>
      <c r="I3" s="37"/>
      <c r="J3" s="37"/>
      <c r="K3" s="37"/>
      <c r="L3" s="37"/>
    </row>
    <row r="4" spans="1:13" s="47" customFormat="1" ht="18.75" thickBot="1">
      <c r="A4" s="43" t="s">
        <v>179</v>
      </c>
      <c r="B4" s="43"/>
      <c r="C4" s="44"/>
      <c r="D4" s="45"/>
      <c r="E4" s="45"/>
      <c r="F4" s="45"/>
      <c r="G4" s="45"/>
      <c r="H4" s="45"/>
      <c r="I4" s="45"/>
      <c r="J4" s="45"/>
      <c r="K4" s="46"/>
      <c r="L4" s="45"/>
      <c r="M4" s="40"/>
    </row>
    <row r="5" spans="1:13" s="47" customFormat="1" ht="15.75" thickBot="1">
      <c r="A5" s="45" t="s">
        <v>180</v>
      </c>
      <c r="B5" s="45"/>
      <c r="C5" s="44"/>
      <c r="D5" s="45"/>
      <c r="E5" s="45"/>
      <c r="F5" s="45"/>
      <c r="G5" s="45"/>
      <c r="H5" s="45"/>
      <c r="I5" s="45"/>
      <c r="J5" s="48" t="s">
        <v>181</v>
      </c>
      <c r="K5" s="45" t="s">
        <v>182</v>
      </c>
      <c r="L5" s="45"/>
      <c r="M5" s="40"/>
    </row>
    <row r="6" spans="1:13" s="47" customFormat="1" ht="15">
      <c r="A6" s="49" t="s">
        <v>183</v>
      </c>
      <c r="B6" s="49"/>
      <c r="C6" s="49" t="s">
        <v>184</v>
      </c>
      <c r="D6" s="49"/>
      <c r="E6" s="45"/>
      <c r="F6" s="45"/>
      <c r="G6" s="45"/>
      <c r="H6" s="45"/>
      <c r="I6" s="45"/>
      <c r="J6" s="48" t="s">
        <v>185</v>
      </c>
      <c r="K6" s="45" t="s">
        <v>182</v>
      </c>
      <c r="L6" s="45"/>
      <c r="M6" s="40"/>
    </row>
    <row r="7" spans="2:13" s="47" customFormat="1" ht="15.75" thickBot="1">
      <c r="B7" s="50"/>
      <c r="C7" s="44"/>
      <c r="D7" s="45"/>
      <c r="E7" s="45"/>
      <c r="F7" s="45"/>
      <c r="G7" s="45"/>
      <c r="H7" s="45"/>
      <c r="I7" s="45"/>
      <c r="J7" s="51" t="s">
        <v>186</v>
      </c>
      <c r="K7" s="45"/>
      <c r="L7" s="45"/>
      <c r="M7" s="40"/>
    </row>
    <row r="8" spans="1:13" s="57" customFormat="1" ht="91.5" customHeight="1" thickBot="1">
      <c r="A8" s="52" t="s">
        <v>187</v>
      </c>
      <c r="B8" s="52" t="s">
        <v>188</v>
      </c>
      <c r="C8" s="53" t="s">
        <v>189</v>
      </c>
      <c r="D8" s="54" t="s">
        <v>190</v>
      </c>
      <c r="E8" s="53" t="s">
        <v>191</v>
      </c>
      <c r="F8" s="53" t="s">
        <v>192</v>
      </c>
      <c r="G8" s="53" t="s">
        <v>193</v>
      </c>
      <c r="H8" s="53" t="s">
        <v>194</v>
      </c>
      <c r="I8" s="53" t="s">
        <v>195</v>
      </c>
      <c r="J8" s="55" t="s">
        <v>196</v>
      </c>
      <c r="K8" s="55" t="s">
        <v>197</v>
      </c>
      <c r="L8" s="55" t="s">
        <v>198</v>
      </c>
      <c r="M8" s="56"/>
    </row>
    <row r="9" spans="1:13" s="61" customFormat="1" ht="57">
      <c r="A9" s="205" t="s">
        <v>199</v>
      </c>
      <c r="B9" s="208" t="s">
        <v>56</v>
      </c>
      <c r="C9" s="58" t="s">
        <v>200</v>
      </c>
      <c r="D9" s="58" t="s">
        <v>201</v>
      </c>
      <c r="E9" s="58" t="s">
        <v>202</v>
      </c>
      <c r="F9" s="58" t="s">
        <v>203</v>
      </c>
      <c r="G9" s="58" t="s">
        <v>204</v>
      </c>
      <c r="H9" s="58" t="s">
        <v>205</v>
      </c>
      <c r="I9" s="58" t="s">
        <v>206</v>
      </c>
      <c r="J9" s="59" t="s">
        <v>207</v>
      </c>
      <c r="K9" s="59"/>
      <c r="L9" s="59" t="s">
        <v>208</v>
      </c>
      <c r="M9" s="60"/>
    </row>
    <row r="10" spans="1:13" s="61" customFormat="1" ht="57">
      <c r="A10" s="206"/>
      <c r="B10" s="209"/>
      <c r="C10" s="58" t="s">
        <v>209</v>
      </c>
      <c r="D10" s="58" t="s">
        <v>210</v>
      </c>
      <c r="E10" s="58" t="s">
        <v>202</v>
      </c>
      <c r="F10" s="58" t="s">
        <v>203</v>
      </c>
      <c r="G10" s="58" t="s">
        <v>204</v>
      </c>
      <c r="H10" s="58" t="s">
        <v>205</v>
      </c>
      <c r="I10" s="58" t="s">
        <v>206</v>
      </c>
      <c r="J10" s="59" t="s">
        <v>211</v>
      </c>
      <c r="K10" s="59"/>
      <c r="L10" s="59" t="s">
        <v>208</v>
      </c>
      <c r="M10" s="60"/>
    </row>
    <row r="11" spans="1:13" s="61" customFormat="1" ht="31.5" customHeight="1">
      <c r="A11" s="206"/>
      <c r="B11" s="209"/>
      <c r="C11" s="58" t="s">
        <v>212</v>
      </c>
      <c r="D11" s="62" t="s">
        <v>213</v>
      </c>
      <c r="E11" s="62" t="s">
        <v>202</v>
      </c>
      <c r="F11" s="62" t="s">
        <v>203</v>
      </c>
      <c r="G11" s="62" t="s">
        <v>214</v>
      </c>
      <c r="H11" s="62" t="s">
        <v>205</v>
      </c>
      <c r="I11" s="62" t="s">
        <v>206</v>
      </c>
      <c r="J11" s="59" t="s">
        <v>215</v>
      </c>
      <c r="K11" s="59"/>
      <c r="L11" s="59" t="s">
        <v>208</v>
      </c>
      <c r="M11" s="60"/>
    </row>
    <row r="12" spans="1:13" s="61" customFormat="1" ht="71.25">
      <c r="A12" s="206"/>
      <c r="B12" s="209"/>
      <c r="C12" s="58" t="s">
        <v>216</v>
      </c>
      <c r="D12" s="58" t="s">
        <v>220</v>
      </c>
      <c r="E12" s="58" t="s">
        <v>202</v>
      </c>
      <c r="F12" s="58" t="s">
        <v>203</v>
      </c>
      <c r="G12" s="58" t="s">
        <v>204</v>
      </c>
      <c r="H12" s="58" t="s">
        <v>205</v>
      </c>
      <c r="I12" s="58" t="s">
        <v>206</v>
      </c>
      <c r="J12" s="63" t="s">
        <v>221</v>
      </c>
      <c r="K12" s="59"/>
      <c r="L12" s="64" t="s">
        <v>208</v>
      </c>
      <c r="M12" s="60"/>
    </row>
    <row r="13" spans="1:13" s="61" customFormat="1" ht="42.75">
      <c r="A13" s="206"/>
      <c r="B13" s="209"/>
      <c r="C13" s="58" t="s">
        <v>96</v>
      </c>
      <c r="D13" s="58" t="s">
        <v>222</v>
      </c>
      <c r="E13" s="58" t="s">
        <v>202</v>
      </c>
      <c r="F13" s="58" t="s">
        <v>203</v>
      </c>
      <c r="G13" s="58" t="s">
        <v>204</v>
      </c>
      <c r="H13" s="58" t="s">
        <v>205</v>
      </c>
      <c r="I13" s="58" t="s">
        <v>206</v>
      </c>
      <c r="J13" s="63" t="s">
        <v>223</v>
      </c>
      <c r="K13" s="59"/>
      <c r="L13" s="64" t="s">
        <v>208</v>
      </c>
      <c r="M13" s="60"/>
    </row>
    <row r="14" spans="1:13" s="61" customFormat="1" ht="156.75">
      <c r="A14" s="206"/>
      <c r="B14" s="209"/>
      <c r="C14" s="58" t="s">
        <v>100</v>
      </c>
      <c r="D14" s="58" t="s">
        <v>224</v>
      </c>
      <c r="E14" s="58" t="s">
        <v>202</v>
      </c>
      <c r="F14" s="58" t="s">
        <v>203</v>
      </c>
      <c r="G14" s="58" t="s">
        <v>204</v>
      </c>
      <c r="H14" s="58" t="s">
        <v>205</v>
      </c>
      <c r="I14" s="58" t="s">
        <v>206</v>
      </c>
      <c r="J14" s="59"/>
      <c r="K14" s="59"/>
      <c r="L14" s="64" t="s">
        <v>208</v>
      </c>
      <c r="M14" s="60"/>
    </row>
    <row r="15" spans="1:13" s="61" customFormat="1" ht="28.5">
      <c r="A15" s="206"/>
      <c r="B15" s="209"/>
      <c r="C15" s="58" t="s">
        <v>104</v>
      </c>
      <c r="D15" s="58" t="s">
        <v>225</v>
      </c>
      <c r="E15" s="58" t="s">
        <v>202</v>
      </c>
      <c r="F15" s="58" t="s">
        <v>203</v>
      </c>
      <c r="G15" s="58" t="s">
        <v>204</v>
      </c>
      <c r="H15" s="58" t="s">
        <v>205</v>
      </c>
      <c r="I15" s="58" t="s">
        <v>206</v>
      </c>
      <c r="J15" s="59" t="s">
        <v>226</v>
      </c>
      <c r="K15" s="59"/>
      <c r="L15" s="59" t="s">
        <v>208</v>
      </c>
      <c r="M15" s="60"/>
    </row>
    <row r="16" spans="1:13" s="61" customFormat="1" ht="28.5">
      <c r="A16" s="206"/>
      <c r="B16" s="209"/>
      <c r="C16" s="58" t="s">
        <v>227</v>
      </c>
      <c r="D16" s="62" t="s">
        <v>228</v>
      </c>
      <c r="E16" s="62" t="s">
        <v>202</v>
      </c>
      <c r="F16" s="62" t="s">
        <v>203</v>
      </c>
      <c r="G16" s="62" t="s">
        <v>214</v>
      </c>
      <c r="H16" s="62" t="s">
        <v>205</v>
      </c>
      <c r="I16" s="62" t="s">
        <v>206</v>
      </c>
      <c r="J16" s="59" t="s">
        <v>229</v>
      </c>
      <c r="K16" s="59"/>
      <c r="L16" s="64" t="s">
        <v>208</v>
      </c>
      <c r="M16" s="60"/>
    </row>
    <row r="17" spans="1:13" s="61" customFormat="1" ht="42.75">
      <c r="A17" s="206"/>
      <c r="B17" s="209"/>
      <c r="C17" s="58" t="s">
        <v>127</v>
      </c>
      <c r="D17" s="58" t="s">
        <v>230</v>
      </c>
      <c r="E17" s="58" t="s">
        <v>202</v>
      </c>
      <c r="F17" s="58" t="s">
        <v>203</v>
      </c>
      <c r="G17" s="58" t="s">
        <v>204</v>
      </c>
      <c r="H17" s="58" t="s">
        <v>205</v>
      </c>
      <c r="I17" s="58" t="s">
        <v>206</v>
      </c>
      <c r="J17" s="59" t="s">
        <v>231</v>
      </c>
      <c r="K17" s="59"/>
      <c r="L17" s="64" t="s">
        <v>208</v>
      </c>
      <c r="M17" s="60"/>
    </row>
    <row r="18" spans="1:13" s="61" customFormat="1" ht="28.5">
      <c r="A18" s="206"/>
      <c r="B18" s="209"/>
      <c r="C18" s="58" t="s">
        <v>227</v>
      </c>
      <c r="D18" s="62" t="s">
        <v>232</v>
      </c>
      <c r="E18" s="62" t="s">
        <v>202</v>
      </c>
      <c r="F18" s="62" t="s">
        <v>203</v>
      </c>
      <c r="G18" s="62" t="s">
        <v>214</v>
      </c>
      <c r="H18" s="62" t="s">
        <v>205</v>
      </c>
      <c r="I18" s="62" t="s">
        <v>206</v>
      </c>
      <c r="J18" s="59" t="s">
        <v>233</v>
      </c>
      <c r="K18" s="59"/>
      <c r="L18" s="64" t="s">
        <v>208</v>
      </c>
      <c r="M18" s="60"/>
    </row>
    <row r="19" spans="1:13" s="61" customFormat="1" ht="327.75">
      <c r="A19" s="207"/>
      <c r="B19" s="210" t="s">
        <v>58</v>
      </c>
      <c r="C19" s="58" t="s">
        <v>234</v>
      </c>
      <c r="D19" s="58" t="s">
        <v>235</v>
      </c>
      <c r="E19" s="58" t="s">
        <v>236</v>
      </c>
      <c r="F19" s="58" t="s">
        <v>237</v>
      </c>
      <c r="G19" s="58" t="s">
        <v>204</v>
      </c>
      <c r="H19" s="58" t="s">
        <v>238</v>
      </c>
      <c r="I19" s="58" t="s">
        <v>206</v>
      </c>
      <c r="J19" s="59" t="s">
        <v>240</v>
      </c>
      <c r="K19" s="59" t="s">
        <v>241</v>
      </c>
      <c r="L19" s="107" t="s">
        <v>46</v>
      </c>
      <c r="M19" s="60"/>
    </row>
    <row r="20" spans="1:13" s="61" customFormat="1" ht="142.5">
      <c r="A20" s="207"/>
      <c r="B20" s="211"/>
      <c r="C20" s="58" t="s">
        <v>242</v>
      </c>
      <c r="D20" s="58" t="s">
        <v>243</v>
      </c>
      <c r="E20" s="58" t="s">
        <v>236</v>
      </c>
      <c r="F20" s="58" t="s">
        <v>237</v>
      </c>
      <c r="G20" s="58" t="s">
        <v>244</v>
      </c>
      <c r="H20" s="58" t="s">
        <v>238</v>
      </c>
      <c r="I20" s="58" t="s">
        <v>206</v>
      </c>
      <c r="J20" s="59" t="s">
        <v>245</v>
      </c>
      <c r="K20" s="59" t="s">
        <v>246</v>
      </c>
      <c r="L20" s="107" t="s">
        <v>46</v>
      </c>
      <c r="M20" s="60"/>
    </row>
    <row r="21" spans="1:13" s="61" customFormat="1" ht="42.75">
      <c r="A21" s="207"/>
      <c r="B21" s="211"/>
      <c r="C21" s="58" t="s">
        <v>247</v>
      </c>
      <c r="D21" s="58" t="s">
        <v>248</v>
      </c>
      <c r="E21" s="58" t="s">
        <v>236</v>
      </c>
      <c r="F21" s="58" t="s">
        <v>237</v>
      </c>
      <c r="G21" s="58" t="s">
        <v>244</v>
      </c>
      <c r="H21" s="58" t="s">
        <v>238</v>
      </c>
      <c r="I21" s="58" t="s">
        <v>206</v>
      </c>
      <c r="J21" s="59" t="s">
        <v>249</v>
      </c>
      <c r="K21" s="59" t="s">
        <v>246</v>
      </c>
      <c r="L21" s="107" t="s">
        <v>46</v>
      </c>
      <c r="M21" s="60"/>
    </row>
    <row r="22" spans="1:13" s="61" customFormat="1" ht="171">
      <c r="A22" s="207"/>
      <c r="B22" s="211"/>
      <c r="C22" s="58" t="s">
        <v>250</v>
      </c>
      <c r="D22" s="58" t="s">
        <v>251</v>
      </c>
      <c r="E22" s="58" t="s">
        <v>236</v>
      </c>
      <c r="F22" s="58" t="s">
        <v>237</v>
      </c>
      <c r="G22" s="58" t="s">
        <v>244</v>
      </c>
      <c r="H22" s="58" t="s">
        <v>238</v>
      </c>
      <c r="I22" s="58" t="s">
        <v>206</v>
      </c>
      <c r="J22" s="59" t="s">
        <v>252</v>
      </c>
      <c r="K22" s="59" t="s">
        <v>246</v>
      </c>
      <c r="L22" s="107" t="s">
        <v>46</v>
      </c>
      <c r="M22" s="60"/>
    </row>
    <row r="23" spans="1:13" s="61" customFormat="1" ht="57">
      <c r="A23" s="207"/>
      <c r="B23" s="211"/>
      <c r="C23" s="58" t="s">
        <v>253</v>
      </c>
      <c r="D23" s="58" t="s">
        <v>254</v>
      </c>
      <c r="E23" s="58" t="s">
        <v>236</v>
      </c>
      <c r="F23" s="58" t="s">
        <v>237</v>
      </c>
      <c r="G23" s="58" t="s">
        <v>204</v>
      </c>
      <c r="H23" s="58" t="s">
        <v>255</v>
      </c>
      <c r="I23" s="58" t="s">
        <v>206</v>
      </c>
      <c r="J23" s="64" t="s">
        <v>256</v>
      </c>
      <c r="K23" s="59"/>
      <c r="L23" s="108" t="s">
        <v>47</v>
      </c>
      <c r="M23" s="60"/>
    </row>
    <row r="24" spans="1:13" s="61" customFormat="1" ht="57">
      <c r="A24" s="207"/>
      <c r="B24" s="211"/>
      <c r="C24" s="58" t="s">
        <v>257</v>
      </c>
      <c r="D24" s="58" t="s">
        <v>258</v>
      </c>
      <c r="E24" s="58" t="s">
        <v>236</v>
      </c>
      <c r="F24" s="58" t="s">
        <v>237</v>
      </c>
      <c r="G24" s="58" t="s">
        <v>204</v>
      </c>
      <c r="H24" s="58" t="s">
        <v>255</v>
      </c>
      <c r="I24" s="58" t="s">
        <v>206</v>
      </c>
      <c r="J24" s="64" t="s">
        <v>259</v>
      </c>
      <c r="K24" s="59"/>
      <c r="L24" s="108"/>
      <c r="M24" s="60"/>
    </row>
    <row r="25" spans="1:13" s="61" customFormat="1" ht="42.75">
      <c r="A25" s="207"/>
      <c r="B25" s="211"/>
      <c r="C25" s="58" t="s">
        <v>260</v>
      </c>
      <c r="D25" s="58" t="s">
        <v>261</v>
      </c>
      <c r="E25" s="58" t="s">
        <v>236</v>
      </c>
      <c r="F25" s="58" t="s">
        <v>237</v>
      </c>
      <c r="G25" s="58" t="s">
        <v>204</v>
      </c>
      <c r="H25" s="58" t="s">
        <v>255</v>
      </c>
      <c r="I25" s="58" t="s">
        <v>206</v>
      </c>
      <c r="J25" s="64" t="s">
        <v>262</v>
      </c>
      <c r="K25" s="59"/>
      <c r="L25" s="108" t="s">
        <v>47</v>
      </c>
      <c r="M25" s="60"/>
    </row>
    <row r="26" spans="1:13" s="61" customFormat="1" ht="270.75">
      <c r="A26" s="207"/>
      <c r="B26" s="211"/>
      <c r="C26" s="58" t="s">
        <v>263</v>
      </c>
      <c r="D26" s="58" t="s">
        <v>264</v>
      </c>
      <c r="E26" s="58" t="s">
        <v>236</v>
      </c>
      <c r="F26" s="58" t="s">
        <v>237</v>
      </c>
      <c r="G26" s="58" t="s">
        <v>204</v>
      </c>
      <c r="H26" s="58" t="s">
        <v>255</v>
      </c>
      <c r="I26" s="58" t="s">
        <v>206</v>
      </c>
      <c r="J26" s="64" t="s">
        <v>265</v>
      </c>
      <c r="K26" s="59"/>
      <c r="L26" s="108"/>
      <c r="M26" s="60"/>
    </row>
    <row r="27" spans="1:13" s="61" customFormat="1" ht="356.25">
      <c r="A27" s="207"/>
      <c r="B27" s="211"/>
      <c r="C27" s="58" t="s">
        <v>267</v>
      </c>
      <c r="D27" s="58" t="s">
        <v>268</v>
      </c>
      <c r="E27" s="58" t="s">
        <v>236</v>
      </c>
      <c r="F27" s="58" t="s">
        <v>237</v>
      </c>
      <c r="G27" s="58" t="s">
        <v>204</v>
      </c>
      <c r="H27" s="58" t="s">
        <v>269</v>
      </c>
      <c r="I27" s="58" t="s">
        <v>206</v>
      </c>
      <c r="J27" s="64" t="s">
        <v>270</v>
      </c>
      <c r="K27" s="59"/>
      <c r="L27" s="108" t="s">
        <v>48</v>
      </c>
      <c r="M27" s="60"/>
    </row>
    <row r="28" spans="1:13" s="61" customFormat="1" ht="285">
      <c r="A28" s="207"/>
      <c r="B28" s="211"/>
      <c r="C28" s="58" t="s">
        <v>271</v>
      </c>
      <c r="D28" s="58" t="s">
        <v>272</v>
      </c>
      <c r="E28" s="58" t="s">
        <v>236</v>
      </c>
      <c r="F28" s="58" t="s">
        <v>237</v>
      </c>
      <c r="G28" s="58" t="s">
        <v>204</v>
      </c>
      <c r="H28" s="58" t="s">
        <v>269</v>
      </c>
      <c r="I28" s="58" t="s">
        <v>206</v>
      </c>
      <c r="J28" s="64" t="s">
        <v>273</v>
      </c>
      <c r="K28" s="59"/>
      <c r="L28" s="108" t="s">
        <v>49</v>
      </c>
      <c r="M28" s="60"/>
    </row>
    <row r="29" spans="1:13" s="61" customFormat="1" ht="313.5">
      <c r="A29" s="207"/>
      <c r="B29" s="211"/>
      <c r="C29" s="58" t="s">
        <v>274</v>
      </c>
      <c r="D29" s="58" t="s">
        <v>275</v>
      </c>
      <c r="E29" s="58" t="s">
        <v>236</v>
      </c>
      <c r="F29" s="58" t="s">
        <v>237</v>
      </c>
      <c r="G29" s="58" t="s">
        <v>204</v>
      </c>
      <c r="H29" s="58" t="s">
        <v>269</v>
      </c>
      <c r="I29" s="58" t="s">
        <v>206</v>
      </c>
      <c r="J29" s="64" t="s">
        <v>276</v>
      </c>
      <c r="K29" s="59"/>
      <c r="L29" s="108" t="s">
        <v>50</v>
      </c>
      <c r="M29" s="60"/>
    </row>
    <row r="30" spans="1:13" s="61" customFormat="1" ht="71.25">
      <c r="A30" s="207"/>
      <c r="B30" s="212" t="s">
        <v>148</v>
      </c>
      <c r="C30" s="58" t="s">
        <v>277</v>
      </c>
      <c r="D30" s="58" t="s">
        <v>278</v>
      </c>
      <c r="E30" s="58" t="s">
        <v>236</v>
      </c>
      <c r="F30" s="58" t="s">
        <v>237</v>
      </c>
      <c r="G30" s="58" t="s">
        <v>279</v>
      </c>
      <c r="H30" s="58" t="s">
        <v>280</v>
      </c>
      <c r="I30" s="58" t="s">
        <v>206</v>
      </c>
      <c r="J30" s="65"/>
      <c r="K30" s="59"/>
      <c r="L30" s="101"/>
      <c r="M30" s="60"/>
    </row>
    <row r="31" spans="1:13" s="61" customFormat="1" ht="199.5">
      <c r="A31" s="207"/>
      <c r="B31" s="212"/>
      <c r="C31" s="58" t="s">
        <v>281</v>
      </c>
      <c r="D31" s="58" t="s">
        <v>282</v>
      </c>
      <c r="E31" s="58" t="s">
        <v>283</v>
      </c>
      <c r="F31" s="58" t="s">
        <v>203</v>
      </c>
      <c r="G31" s="58" t="s">
        <v>284</v>
      </c>
      <c r="H31" s="58" t="s">
        <v>285</v>
      </c>
      <c r="I31" s="58" t="s">
        <v>206</v>
      </c>
      <c r="J31" s="65"/>
      <c r="K31" s="59"/>
      <c r="L31" s="101" t="s">
        <v>51</v>
      </c>
      <c r="M31" s="60"/>
    </row>
    <row r="32" spans="1:13" s="61" customFormat="1" ht="171">
      <c r="A32" s="207"/>
      <c r="B32" s="212"/>
      <c r="C32" s="58" t="s">
        <v>286</v>
      </c>
      <c r="D32" s="58" t="s">
        <v>314</v>
      </c>
      <c r="E32" s="58" t="s">
        <v>283</v>
      </c>
      <c r="F32" s="58" t="s">
        <v>203</v>
      </c>
      <c r="G32" s="58" t="s">
        <v>284</v>
      </c>
      <c r="H32" s="58" t="s">
        <v>285</v>
      </c>
      <c r="I32" s="58" t="s">
        <v>206</v>
      </c>
      <c r="J32" s="65"/>
      <c r="K32" s="59"/>
      <c r="L32" s="101" t="s">
        <v>51</v>
      </c>
      <c r="M32" s="60"/>
    </row>
    <row r="33" spans="1:13" s="61" customFormat="1" ht="128.25">
      <c r="A33" s="207"/>
      <c r="B33" s="212" t="s">
        <v>143</v>
      </c>
      <c r="C33" s="58" t="s">
        <v>315</v>
      </c>
      <c r="D33" s="192" t="s">
        <v>316</v>
      </c>
      <c r="E33" s="192" t="s">
        <v>317</v>
      </c>
      <c r="F33" s="192" t="s">
        <v>318</v>
      </c>
      <c r="G33" s="192" t="s">
        <v>204</v>
      </c>
      <c r="H33" s="192" t="s">
        <v>319</v>
      </c>
      <c r="I33" s="192" t="s">
        <v>206</v>
      </c>
      <c r="J33" s="65" t="s">
        <v>320</v>
      </c>
      <c r="K33" s="65"/>
      <c r="L33" s="101"/>
      <c r="M33" s="60"/>
    </row>
    <row r="34" spans="1:13" s="61" customFormat="1" ht="156.75">
      <c r="A34" s="207"/>
      <c r="B34" s="210"/>
      <c r="C34" s="58" t="s">
        <v>321</v>
      </c>
      <c r="D34" s="194"/>
      <c r="E34" s="204"/>
      <c r="F34" s="193"/>
      <c r="G34" s="194"/>
      <c r="H34" s="194"/>
      <c r="I34" s="194"/>
      <c r="J34" s="67" t="s">
        <v>322</v>
      </c>
      <c r="K34" s="67"/>
      <c r="L34" s="102"/>
      <c r="M34" s="60"/>
    </row>
    <row r="35" spans="1:13" s="61" customFormat="1" ht="28.5">
      <c r="A35" s="180" t="s">
        <v>323</v>
      </c>
      <c r="B35" s="180" t="s">
        <v>61</v>
      </c>
      <c r="C35" s="68">
        <v>1</v>
      </c>
      <c r="D35" s="195" t="s">
        <v>324</v>
      </c>
      <c r="E35" s="196"/>
      <c r="F35" s="196"/>
      <c r="G35" s="196"/>
      <c r="H35" s="196"/>
      <c r="I35" s="197"/>
      <c r="J35" s="67"/>
      <c r="K35" s="67"/>
      <c r="L35" s="102" t="s">
        <v>41</v>
      </c>
      <c r="M35" s="60"/>
    </row>
    <row r="36" spans="1:13" s="61" customFormat="1" ht="28.5">
      <c r="A36" s="180"/>
      <c r="B36" s="180"/>
      <c r="C36" s="68">
        <v>2</v>
      </c>
      <c r="D36" s="198"/>
      <c r="E36" s="199"/>
      <c r="F36" s="199"/>
      <c r="G36" s="199"/>
      <c r="H36" s="199"/>
      <c r="I36" s="200"/>
      <c r="J36" s="67"/>
      <c r="K36" s="67"/>
      <c r="L36" s="102" t="s">
        <v>41</v>
      </c>
      <c r="M36" s="60"/>
    </row>
    <row r="37" spans="1:13" s="61" customFormat="1" ht="28.5">
      <c r="A37" s="180"/>
      <c r="B37" s="180"/>
      <c r="C37" s="68">
        <v>3</v>
      </c>
      <c r="D37" s="198"/>
      <c r="E37" s="199"/>
      <c r="F37" s="199"/>
      <c r="G37" s="199"/>
      <c r="H37" s="199"/>
      <c r="I37" s="200"/>
      <c r="J37" s="67"/>
      <c r="K37" s="67"/>
      <c r="L37" s="102" t="s">
        <v>41</v>
      </c>
      <c r="M37" s="60"/>
    </row>
    <row r="38" spans="1:13" s="61" customFormat="1" ht="28.5">
      <c r="A38" s="180"/>
      <c r="B38" s="180"/>
      <c r="C38" s="68">
        <v>4</v>
      </c>
      <c r="D38" s="198"/>
      <c r="E38" s="199"/>
      <c r="F38" s="199"/>
      <c r="G38" s="199"/>
      <c r="H38" s="199"/>
      <c r="I38" s="200"/>
      <c r="J38" s="67"/>
      <c r="K38" s="67"/>
      <c r="L38" s="102" t="s">
        <v>41</v>
      </c>
      <c r="M38" s="60"/>
    </row>
    <row r="39" spans="1:13" s="61" customFormat="1" ht="28.5">
      <c r="A39" s="180"/>
      <c r="B39" s="180"/>
      <c r="C39" s="68">
        <v>5</v>
      </c>
      <c r="D39" s="198"/>
      <c r="E39" s="199"/>
      <c r="F39" s="199"/>
      <c r="G39" s="199"/>
      <c r="H39" s="199"/>
      <c r="I39" s="200"/>
      <c r="J39" s="67"/>
      <c r="K39" s="67"/>
      <c r="L39" s="102" t="s">
        <v>42</v>
      </c>
      <c r="M39" s="60"/>
    </row>
    <row r="40" spans="1:13" s="61" customFormat="1" ht="28.5">
      <c r="A40" s="180"/>
      <c r="B40" s="180"/>
      <c r="C40" s="68">
        <v>6</v>
      </c>
      <c r="D40" s="198"/>
      <c r="E40" s="199"/>
      <c r="F40" s="199"/>
      <c r="G40" s="199"/>
      <c r="H40" s="199"/>
      <c r="I40" s="200"/>
      <c r="J40" s="67"/>
      <c r="K40" s="67"/>
      <c r="L40" s="102" t="s">
        <v>41</v>
      </c>
      <c r="M40" s="60"/>
    </row>
    <row r="41" spans="1:13" s="61" customFormat="1" ht="28.5">
      <c r="A41" s="180"/>
      <c r="B41" s="180"/>
      <c r="C41" s="68">
        <v>7</v>
      </c>
      <c r="D41" s="198"/>
      <c r="E41" s="199"/>
      <c r="F41" s="199"/>
      <c r="G41" s="199"/>
      <c r="H41" s="199"/>
      <c r="I41" s="200"/>
      <c r="J41" s="67"/>
      <c r="K41" s="67"/>
      <c r="L41" s="102" t="s">
        <v>41</v>
      </c>
      <c r="M41" s="60"/>
    </row>
    <row r="42" spans="1:13" s="61" customFormat="1" ht="28.5">
      <c r="A42" s="180"/>
      <c r="B42" s="180"/>
      <c r="C42" s="68">
        <v>8</v>
      </c>
      <c r="D42" s="198"/>
      <c r="E42" s="199"/>
      <c r="F42" s="199"/>
      <c r="G42" s="199"/>
      <c r="H42" s="199"/>
      <c r="I42" s="200"/>
      <c r="J42" s="67"/>
      <c r="K42" s="67"/>
      <c r="L42" s="102" t="s">
        <v>41</v>
      </c>
      <c r="M42" s="60"/>
    </row>
    <row r="43" spans="1:13" s="61" customFormat="1" ht="28.5">
      <c r="A43" s="180"/>
      <c r="B43" s="180"/>
      <c r="C43" s="68">
        <v>9</v>
      </c>
      <c r="D43" s="198"/>
      <c r="E43" s="199"/>
      <c r="F43" s="199"/>
      <c r="G43" s="199"/>
      <c r="H43" s="199"/>
      <c r="I43" s="200"/>
      <c r="J43" s="67"/>
      <c r="K43" s="67"/>
      <c r="L43" s="102" t="s">
        <v>41</v>
      </c>
      <c r="M43" s="60"/>
    </row>
    <row r="44" spans="1:13" s="61" customFormat="1" ht="28.5">
      <c r="A44" s="180"/>
      <c r="B44" s="180"/>
      <c r="C44" s="68">
        <v>10</v>
      </c>
      <c r="D44" s="198"/>
      <c r="E44" s="199"/>
      <c r="F44" s="199"/>
      <c r="G44" s="199"/>
      <c r="H44" s="199"/>
      <c r="I44" s="200"/>
      <c r="J44" s="67"/>
      <c r="K44" s="67"/>
      <c r="L44" s="102" t="s">
        <v>41</v>
      </c>
      <c r="M44" s="60"/>
    </row>
    <row r="45" spans="1:13" s="61" customFormat="1" ht="28.5">
      <c r="A45" s="180"/>
      <c r="B45" s="180"/>
      <c r="C45" s="68">
        <v>11</v>
      </c>
      <c r="D45" s="198"/>
      <c r="E45" s="199"/>
      <c r="F45" s="199"/>
      <c r="G45" s="199"/>
      <c r="H45" s="199"/>
      <c r="I45" s="200"/>
      <c r="J45" s="67"/>
      <c r="K45" s="67"/>
      <c r="L45" s="102" t="s">
        <v>41</v>
      </c>
      <c r="M45" s="60"/>
    </row>
    <row r="46" spans="1:13" s="61" customFormat="1" ht="28.5">
      <c r="A46" s="180"/>
      <c r="B46" s="180"/>
      <c r="C46" s="68">
        <v>12</v>
      </c>
      <c r="D46" s="201"/>
      <c r="E46" s="202"/>
      <c r="F46" s="202"/>
      <c r="G46" s="202"/>
      <c r="H46" s="202"/>
      <c r="I46" s="203"/>
      <c r="J46" s="67"/>
      <c r="K46" s="67"/>
      <c r="L46" s="102" t="s">
        <v>41</v>
      </c>
      <c r="M46" s="60"/>
    </row>
    <row r="47" spans="1:13" s="61" customFormat="1" ht="14.25">
      <c r="A47" s="180"/>
      <c r="B47" s="180" t="s">
        <v>325</v>
      </c>
      <c r="C47" s="68">
        <v>1</v>
      </c>
      <c r="D47" s="195" t="s">
        <v>324</v>
      </c>
      <c r="E47" s="196"/>
      <c r="F47" s="196"/>
      <c r="G47" s="196"/>
      <c r="H47" s="196"/>
      <c r="I47" s="197"/>
      <c r="J47" s="67"/>
      <c r="K47" s="67"/>
      <c r="L47" s="102"/>
      <c r="M47" s="60"/>
    </row>
    <row r="48" spans="1:13" s="61" customFormat="1" ht="14.25">
      <c r="A48" s="180"/>
      <c r="B48" s="180"/>
      <c r="C48" s="68">
        <v>2</v>
      </c>
      <c r="D48" s="198"/>
      <c r="E48" s="199"/>
      <c r="F48" s="199"/>
      <c r="G48" s="199"/>
      <c r="H48" s="199"/>
      <c r="I48" s="200"/>
      <c r="J48" s="67"/>
      <c r="K48" s="67"/>
      <c r="L48" s="102"/>
      <c r="M48" s="60"/>
    </row>
    <row r="49" spans="1:13" s="61" customFormat="1" ht="14.25">
      <c r="A49" s="180"/>
      <c r="B49" s="180"/>
      <c r="C49" s="68">
        <v>3</v>
      </c>
      <c r="D49" s="198"/>
      <c r="E49" s="199"/>
      <c r="F49" s="199"/>
      <c r="G49" s="199"/>
      <c r="H49" s="199"/>
      <c r="I49" s="200"/>
      <c r="J49" s="67"/>
      <c r="K49" s="67"/>
      <c r="L49" s="102"/>
      <c r="M49" s="60"/>
    </row>
    <row r="50" spans="1:13" s="61" customFormat="1" ht="14.25">
      <c r="A50" s="180"/>
      <c r="B50" s="180"/>
      <c r="C50" s="68">
        <v>4</v>
      </c>
      <c r="D50" s="198"/>
      <c r="E50" s="199"/>
      <c r="F50" s="199"/>
      <c r="G50" s="199"/>
      <c r="H50" s="199"/>
      <c r="I50" s="200"/>
      <c r="J50" s="67"/>
      <c r="K50" s="67"/>
      <c r="L50" s="102" t="s">
        <v>43</v>
      </c>
      <c r="M50" s="60"/>
    </row>
    <row r="51" spans="1:13" s="61" customFormat="1" ht="14.25">
      <c r="A51" s="180"/>
      <c r="B51" s="180"/>
      <c r="C51" s="68">
        <v>5</v>
      </c>
      <c r="D51" s="198"/>
      <c r="E51" s="199"/>
      <c r="F51" s="199"/>
      <c r="G51" s="199"/>
      <c r="H51" s="199"/>
      <c r="I51" s="200"/>
      <c r="J51" s="67"/>
      <c r="K51" s="67"/>
      <c r="L51" s="102"/>
      <c r="M51" s="60"/>
    </row>
    <row r="52" spans="1:13" s="61" customFormat="1" ht="14.25">
      <c r="A52" s="180"/>
      <c r="B52" s="180"/>
      <c r="C52" s="68">
        <v>6</v>
      </c>
      <c r="D52" s="198"/>
      <c r="E52" s="199"/>
      <c r="F52" s="199"/>
      <c r="G52" s="199"/>
      <c r="H52" s="199"/>
      <c r="I52" s="200"/>
      <c r="J52" s="67"/>
      <c r="K52" s="67"/>
      <c r="L52" s="102"/>
      <c r="M52" s="60"/>
    </row>
    <row r="53" spans="1:13" s="61" customFormat="1" ht="14.25">
      <c r="A53" s="180"/>
      <c r="B53" s="180"/>
      <c r="C53" s="68">
        <v>7</v>
      </c>
      <c r="D53" s="198"/>
      <c r="E53" s="199"/>
      <c r="F53" s="199"/>
      <c r="G53" s="199"/>
      <c r="H53" s="199"/>
      <c r="I53" s="200"/>
      <c r="J53" s="67"/>
      <c r="K53" s="67"/>
      <c r="L53" s="102"/>
      <c r="M53" s="60"/>
    </row>
    <row r="54" spans="1:13" s="61" customFormat="1" ht="14.25">
      <c r="A54" s="180"/>
      <c r="B54" s="180"/>
      <c r="C54" s="68">
        <v>8</v>
      </c>
      <c r="D54" s="198"/>
      <c r="E54" s="199"/>
      <c r="F54" s="199"/>
      <c r="G54" s="199"/>
      <c r="H54" s="199"/>
      <c r="I54" s="200"/>
      <c r="J54" s="67"/>
      <c r="K54" s="67"/>
      <c r="L54" s="102"/>
      <c r="M54" s="60"/>
    </row>
    <row r="55" spans="1:13" s="61" customFormat="1" ht="14.25">
      <c r="A55" s="180"/>
      <c r="B55" s="180"/>
      <c r="C55" s="68">
        <v>9</v>
      </c>
      <c r="D55" s="198"/>
      <c r="E55" s="199"/>
      <c r="F55" s="199"/>
      <c r="G55" s="199"/>
      <c r="H55" s="199"/>
      <c r="I55" s="200"/>
      <c r="J55" s="67"/>
      <c r="K55" s="67"/>
      <c r="L55" s="102"/>
      <c r="M55" s="60"/>
    </row>
    <row r="56" spans="1:13" s="61" customFormat="1" ht="14.25">
      <c r="A56" s="180"/>
      <c r="B56" s="180"/>
      <c r="C56" s="68">
        <v>10</v>
      </c>
      <c r="D56" s="198"/>
      <c r="E56" s="199"/>
      <c r="F56" s="199"/>
      <c r="G56" s="199"/>
      <c r="H56" s="199"/>
      <c r="I56" s="200"/>
      <c r="J56" s="67"/>
      <c r="K56" s="67"/>
      <c r="L56" s="102"/>
      <c r="M56" s="60"/>
    </row>
    <row r="57" spans="1:13" s="61" customFormat="1" ht="14.25">
      <c r="A57" s="180"/>
      <c r="B57" s="180"/>
      <c r="C57" s="68">
        <v>11</v>
      </c>
      <c r="D57" s="198"/>
      <c r="E57" s="199"/>
      <c r="F57" s="199"/>
      <c r="G57" s="199"/>
      <c r="H57" s="199"/>
      <c r="I57" s="200"/>
      <c r="J57" s="67"/>
      <c r="K57" s="67"/>
      <c r="L57" s="102"/>
      <c r="M57" s="60"/>
    </row>
    <row r="58" spans="1:13" s="61" customFormat="1" ht="14.25">
      <c r="A58" s="180"/>
      <c r="B58" s="180"/>
      <c r="C58" s="68">
        <v>12</v>
      </c>
      <c r="D58" s="201"/>
      <c r="E58" s="202"/>
      <c r="F58" s="202"/>
      <c r="G58" s="202"/>
      <c r="H58" s="202"/>
      <c r="I58" s="203"/>
      <c r="J58" s="67"/>
      <c r="K58" s="67"/>
      <c r="L58" s="102"/>
      <c r="M58" s="60"/>
    </row>
    <row r="59" spans="1:13" s="61" customFormat="1" ht="39.75" customHeight="1">
      <c r="A59" s="180"/>
      <c r="B59" s="109" t="s">
        <v>326</v>
      </c>
      <c r="C59" s="111" t="s">
        <v>218</v>
      </c>
      <c r="D59" s="195" t="s">
        <v>327</v>
      </c>
      <c r="E59" s="196"/>
      <c r="F59" s="196"/>
      <c r="G59" s="196"/>
      <c r="H59" s="196"/>
      <c r="I59" s="197"/>
      <c r="J59" s="65"/>
      <c r="K59" s="65"/>
      <c r="L59" s="101"/>
      <c r="M59" s="60"/>
    </row>
    <row r="60" spans="1:13" s="61" customFormat="1" ht="57">
      <c r="A60" s="180"/>
      <c r="B60" s="180" t="s">
        <v>328</v>
      </c>
      <c r="C60" s="75" t="s">
        <v>172</v>
      </c>
      <c r="D60" s="58" t="s">
        <v>329</v>
      </c>
      <c r="E60" s="58" t="s">
        <v>236</v>
      </c>
      <c r="F60" s="58" t="s">
        <v>318</v>
      </c>
      <c r="G60" s="58" t="s">
        <v>204</v>
      </c>
      <c r="H60" s="58" t="s">
        <v>319</v>
      </c>
      <c r="I60" s="58" t="s">
        <v>206</v>
      </c>
      <c r="J60" s="76"/>
      <c r="K60" s="76"/>
      <c r="L60" s="101"/>
      <c r="M60" s="60"/>
    </row>
    <row r="61" spans="1:13" s="61" customFormat="1" ht="57">
      <c r="A61" s="180"/>
      <c r="B61" s="180"/>
      <c r="C61" s="75" t="s">
        <v>174</v>
      </c>
      <c r="D61" s="66" t="s">
        <v>330</v>
      </c>
      <c r="E61" s="58" t="s">
        <v>236</v>
      </c>
      <c r="F61" s="66" t="s">
        <v>318</v>
      </c>
      <c r="G61" s="66" t="s">
        <v>204</v>
      </c>
      <c r="H61" s="58" t="s">
        <v>319</v>
      </c>
      <c r="I61" s="58" t="s">
        <v>206</v>
      </c>
      <c r="J61" s="65"/>
      <c r="K61" s="65"/>
      <c r="L61" s="101"/>
      <c r="M61" s="60"/>
    </row>
    <row r="62" spans="1:13" s="61" customFormat="1" ht="57">
      <c r="A62" s="180"/>
      <c r="B62" s="180"/>
      <c r="C62" s="75" t="s">
        <v>176</v>
      </c>
      <c r="D62" s="66" t="s">
        <v>331</v>
      </c>
      <c r="E62" s="58" t="s">
        <v>236</v>
      </c>
      <c r="F62" s="66" t="s">
        <v>318</v>
      </c>
      <c r="G62" s="66" t="s">
        <v>204</v>
      </c>
      <c r="H62" s="58" t="s">
        <v>319</v>
      </c>
      <c r="I62" s="58" t="s">
        <v>206</v>
      </c>
      <c r="J62" s="65"/>
      <c r="K62" s="65"/>
      <c r="M62" s="60"/>
    </row>
    <row r="63" spans="1:13" s="61" customFormat="1" ht="57">
      <c r="A63" s="180"/>
      <c r="B63" s="180"/>
      <c r="C63" s="75" t="s">
        <v>177</v>
      </c>
      <c r="D63" s="66" t="s">
        <v>332</v>
      </c>
      <c r="E63" s="58" t="s">
        <v>236</v>
      </c>
      <c r="F63" s="66" t="s">
        <v>318</v>
      </c>
      <c r="G63" s="66" t="s">
        <v>204</v>
      </c>
      <c r="H63" s="58" t="s">
        <v>319</v>
      </c>
      <c r="I63" s="58" t="s">
        <v>206</v>
      </c>
      <c r="J63" s="65"/>
      <c r="K63" s="65"/>
      <c r="M63" s="60"/>
    </row>
    <row r="64" spans="1:13" s="61" customFormat="1" ht="57">
      <c r="A64" s="180"/>
      <c r="B64" s="180"/>
      <c r="C64" s="75" t="s">
        <v>178</v>
      </c>
      <c r="D64" s="66" t="s">
        <v>333</v>
      </c>
      <c r="E64" s="58" t="s">
        <v>236</v>
      </c>
      <c r="F64" s="66" t="s">
        <v>318</v>
      </c>
      <c r="G64" s="66" t="s">
        <v>204</v>
      </c>
      <c r="H64" s="58" t="s">
        <v>319</v>
      </c>
      <c r="I64" s="58" t="s">
        <v>206</v>
      </c>
      <c r="J64" s="65"/>
      <c r="K64" s="65"/>
      <c r="M64" s="60"/>
    </row>
    <row r="65" spans="1:13" s="61" customFormat="1" ht="312" customHeight="1">
      <c r="A65" s="181" t="s">
        <v>334</v>
      </c>
      <c r="B65" s="185" t="s">
        <v>335</v>
      </c>
      <c r="C65" s="58" t="s">
        <v>336</v>
      </c>
      <c r="D65" s="58" t="s">
        <v>337</v>
      </c>
      <c r="E65" s="77" t="s">
        <v>236</v>
      </c>
      <c r="F65" s="58" t="s">
        <v>338</v>
      </c>
      <c r="G65" s="58" t="s">
        <v>204</v>
      </c>
      <c r="H65" s="58" t="s">
        <v>339</v>
      </c>
      <c r="I65" s="58" t="s">
        <v>206</v>
      </c>
      <c r="J65" s="63" t="s">
        <v>341</v>
      </c>
      <c r="K65" s="64" t="s">
        <v>342</v>
      </c>
      <c r="L65" s="103" t="s">
        <v>44</v>
      </c>
      <c r="M65" s="60"/>
    </row>
    <row r="66" spans="1:13" s="61" customFormat="1" ht="252.75" customHeight="1">
      <c r="A66" s="181"/>
      <c r="B66" s="185"/>
      <c r="C66" s="62" t="s">
        <v>343</v>
      </c>
      <c r="D66" s="62" t="s">
        <v>344</v>
      </c>
      <c r="E66" s="58" t="s">
        <v>236</v>
      </c>
      <c r="F66" s="78" t="s">
        <v>237</v>
      </c>
      <c r="G66" s="62" t="s">
        <v>204</v>
      </c>
      <c r="H66" s="62" t="s">
        <v>345</v>
      </c>
      <c r="I66" s="62" t="s">
        <v>206</v>
      </c>
      <c r="J66" s="63" t="s">
        <v>346</v>
      </c>
      <c r="K66" s="64" t="s">
        <v>347</v>
      </c>
      <c r="L66" s="103"/>
      <c r="M66" s="60"/>
    </row>
    <row r="67" spans="1:13" s="61" customFormat="1" ht="128.25">
      <c r="A67" s="182"/>
      <c r="B67" s="186"/>
      <c r="C67" s="58" t="s">
        <v>348</v>
      </c>
      <c r="D67" s="58" t="s">
        <v>349</v>
      </c>
      <c r="E67" s="77" t="s">
        <v>236</v>
      </c>
      <c r="F67" s="58" t="s">
        <v>338</v>
      </c>
      <c r="G67" s="58" t="s">
        <v>204</v>
      </c>
      <c r="H67" s="58" t="s">
        <v>339</v>
      </c>
      <c r="I67" s="62" t="s">
        <v>206</v>
      </c>
      <c r="J67" s="79"/>
      <c r="K67" s="64"/>
      <c r="L67" s="104" t="s">
        <v>44</v>
      </c>
      <c r="M67" s="60"/>
    </row>
    <row r="68" spans="1:13" s="61" customFormat="1" ht="114">
      <c r="A68" s="183"/>
      <c r="B68" s="187" t="s">
        <v>350</v>
      </c>
      <c r="C68" s="62" t="s">
        <v>351</v>
      </c>
      <c r="D68" s="62" t="s">
        <v>352</v>
      </c>
      <c r="E68" s="80" t="s">
        <v>236</v>
      </c>
      <c r="F68" s="81" t="s">
        <v>338</v>
      </c>
      <c r="G68" s="69" t="s">
        <v>204</v>
      </c>
      <c r="H68" s="70" t="s">
        <v>353</v>
      </c>
      <c r="I68" s="62" t="s">
        <v>206</v>
      </c>
      <c r="J68" s="82" t="s">
        <v>354</v>
      </c>
      <c r="K68" s="82" t="s">
        <v>355</v>
      </c>
      <c r="L68" s="104" t="s">
        <v>44</v>
      </c>
      <c r="M68" s="60"/>
    </row>
    <row r="69" spans="1:13" s="61" customFormat="1" ht="28.5">
      <c r="A69" s="183"/>
      <c r="B69" s="188"/>
      <c r="C69" s="83" t="s">
        <v>356</v>
      </c>
      <c r="D69" s="84"/>
      <c r="E69" s="85"/>
      <c r="F69" s="86"/>
      <c r="G69" s="71"/>
      <c r="H69" s="72"/>
      <c r="I69" s="84"/>
      <c r="J69" s="87"/>
      <c r="K69" s="87"/>
      <c r="L69" s="105"/>
      <c r="M69" s="60"/>
    </row>
    <row r="70" spans="1:13" s="61" customFormat="1" ht="28.5">
      <c r="A70" s="183"/>
      <c r="B70" s="188"/>
      <c r="C70" s="66" t="s">
        <v>357</v>
      </c>
      <c r="D70" s="66" t="s">
        <v>358</v>
      </c>
      <c r="E70" s="88" t="s">
        <v>236</v>
      </c>
      <c r="F70" s="89" t="s">
        <v>338</v>
      </c>
      <c r="G70" s="73" t="s">
        <v>204</v>
      </c>
      <c r="H70" s="74" t="s">
        <v>339</v>
      </c>
      <c r="I70" s="66" t="s">
        <v>206</v>
      </c>
      <c r="J70" s="90" t="s">
        <v>358</v>
      </c>
      <c r="K70" s="90"/>
      <c r="L70" s="106"/>
      <c r="M70" s="60"/>
    </row>
    <row r="71" spans="1:13" s="61" customFormat="1" ht="128.25">
      <c r="A71" s="183"/>
      <c r="B71" s="189"/>
      <c r="C71" s="66" t="s">
        <v>359</v>
      </c>
      <c r="D71" s="66" t="s">
        <v>360</v>
      </c>
      <c r="E71" s="58" t="s">
        <v>236</v>
      </c>
      <c r="F71" s="89">
        <v>40633</v>
      </c>
      <c r="G71" s="66" t="s">
        <v>204</v>
      </c>
      <c r="H71" s="66" t="s">
        <v>361</v>
      </c>
      <c r="I71" s="66" t="s">
        <v>206</v>
      </c>
      <c r="J71" s="90" t="s">
        <v>362</v>
      </c>
      <c r="K71" s="90"/>
      <c r="L71" s="106" t="s">
        <v>44</v>
      </c>
      <c r="M71" s="60"/>
    </row>
    <row r="72" spans="1:13" s="61" customFormat="1" ht="142.5">
      <c r="A72" s="183"/>
      <c r="B72" s="189"/>
      <c r="C72" s="58" t="s">
        <v>363</v>
      </c>
      <c r="D72" s="58" t="s">
        <v>364</v>
      </c>
      <c r="E72" s="77" t="s">
        <v>236</v>
      </c>
      <c r="F72" s="91" t="s">
        <v>237</v>
      </c>
      <c r="G72" s="58" t="s">
        <v>204</v>
      </c>
      <c r="H72" s="58" t="s">
        <v>339</v>
      </c>
      <c r="I72" s="58" t="s">
        <v>206</v>
      </c>
      <c r="J72" s="59" t="s">
        <v>365</v>
      </c>
      <c r="K72" s="59"/>
      <c r="L72" s="103" t="s">
        <v>44</v>
      </c>
      <c r="M72" s="60"/>
    </row>
    <row r="73" spans="1:13" s="61" customFormat="1" ht="85.5">
      <c r="A73" s="183"/>
      <c r="B73" s="189"/>
      <c r="C73" s="58" t="s">
        <v>366</v>
      </c>
      <c r="D73" s="92" t="s">
        <v>367</v>
      </c>
      <c r="E73" s="93" t="s">
        <v>236</v>
      </c>
      <c r="F73" s="91" t="s">
        <v>338</v>
      </c>
      <c r="G73" s="58" t="s">
        <v>204</v>
      </c>
      <c r="H73" s="58" t="s">
        <v>339</v>
      </c>
      <c r="I73" s="58" t="s">
        <v>206</v>
      </c>
      <c r="J73" s="59" t="s">
        <v>368</v>
      </c>
      <c r="K73" s="59" t="s">
        <v>355</v>
      </c>
      <c r="L73" s="103" t="s">
        <v>45</v>
      </c>
      <c r="M73" s="60"/>
    </row>
    <row r="74" spans="1:13" s="61" customFormat="1" ht="71.25">
      <c r="A74" s="183"/>
      <c r="B74" s="189"/>
      <c r="C74" s="58" t="s">
        <v>129</v>
      </c>
      <c r="D74" s="92" t="s">
        <v>369</v>
      </c>
      <c r="E74" s="58" t="s">
        <v>236</v>
      </c>
      <c r="F74" s="91" t="s">
        <v>338</v>
      </c>
      <c r="G74" s="58" t="s">
        <v>204</v>
      </c>
      <c r="H74" s="58" t="s">
        <v>339</v>
      </c>
      <c r="I74" s="58" t="s">
        <v>206</v>
      </c>
      <c r="J74" s="59" t="s">
        <v>0</v>
      </c>
      <c r="K74" s="59" t="s">
        <v>355</v>
      </c>
      <c r="L74" s="103" t="s">
        <v>44</v>
      </c>
      <c r="M74" s="60"/>
    </row>
    <row r="75" spans="1:13" s="61" customFormat="1" ht="85.5">
      <c r="A75" s="183"/>
      <c r="B75" s="189"/>
      <c r="C75" s="58" t="s">
        <v>1</v>
      </c>
      <c r="D75" s="92" t="s">
        <v>2</v>
      </c>
      <c r="E75" s="93" t="s">
        <v>236</v>
      </c>
      <c r="F75" s="91" t="s">
        <v>338</v>
      </c>
      <c r="G75" s="58" t="s">
        <v>204</v>
      </c>
      <c r="H75" s="58" t="s">
        <v>339</v>
      </c>
      <c r="I75" s="58" t="s">
        <v>206</v>
      </c>
      <c r="J75" s="59" t="s">
        <v>3</v>
      </c>
      <c r="K75" s="59" t="s">
        <v>355</v>
      </c>
      <c r="L75" s="103" t="s">
        <v>44</v>
      </c>
      <c r="M75" s="60"/>
    </row>
    <row r="76" spans="1:13" s="61" customFormat="1" ht="85.5">
      <c r="A76" s="183"/>
      <c r="B76" s="189"/>
      <c r="C76" s="58" t="s">
        <v>4</v>
      </c>
      <c r="D76" s="92" t="s">
        <v>5</v>
      </c>
      <c r="E76" s="93" t="s">
        <v>6</v>
      </c>
      <c r="F76" s="91">
        <v>40451</v>
      </c>
      <c r="G76" s="58" t="s">
        <v>7</v>
      </c>
      <c r="H76" s="58" t="s">
        <v>8</v>
      </c>
      <c r="I76" s="58" t="s">
        <v>206</v>
      </c>
      <c r="J76" s="59" t="s">
        <v>9</v>
      </c>
      <c r="K76" s="59" t="s">
        <v>355</v>
      </c>
      <c r="L76" s="103" t="s">
        <v>44</v>
      </c>
      <c r="M76" s="60"/>
    </row>
    <row r="77" spans="1:13" s="61" customFormat="1" ht="85.5">
      <c r="A77" s="183"/>
      <c r="B77" s="189"/>
      <c r="C77" s="58" t="s">
        <v>129</v>
      </c>
      <c r="D77" s="92" t="s">
        <v>10</v>
      </c>
      <c r="E77" s="93" t="s">
        <v>6</v>
      </c>
      <c r="F77" s="91">
        <v>40451</v>
      </c>
      <c r="G77" s="58" t="s">
        <v>7</v>
      </c>
      <c r="H77" s="58" t="s">
        <v>8</v>
      </c>
      <c r="I77" s="58" t="s">
        <v>206</v>
      </c>
      <c r="J77" s="59" t="s">
        <v>11</v>
      </c>
      <c r="K77" s="59" t="s">
        <v>355</v>
      </c>
      <c r="L77" s="103" t="s">
        <v>44</v>
      </c>
      <c r="M77" s="60"/>
    </row>
    <row r="78" spans="1:13" s="61" customFormat="1" ht="99.75">
      <c r="A78" s="183"/>
      <c r="B78" s="189"/>
      <c r="C78" s="58" t="s">
        <v>12</v>
      </c>
      <c r="D78" s="92" t="s">
        <v>13</v>
      </c>
      <c r="E78" s="93" t="s">
        <v>6</v>
      </c>
      <c r="F78" s="91">
        <v>40451</v>
      </c>
      <c r="G78" s="58" t="s">
        <v>7</v>
      </c>
      <c r="H78" s="58" t="s">
        <v>8</v>
      </c>
      <c r="I78" s="58" t="s">
        <v>206</v>
      </c>
      <c r="J78" s="59" t="s">
        <v>14</v>
      </c>
      <c r="K78" s="59" t="s">
        <v>355</v>
      </c>
      <c r="L78" s="103" t="s">
        <v>44</v>
      </c>
      <c r="M78" s="60"/>
    </row>
    <row r="79" spans="1:13" s="61" customFormat="1" ht="85.5">
      <c r="A79" s="183"/>
      <c r="B79" s="189"/>
      <c r="C79" s="58" t="s">
        <v>1</v>
      </c>
      <c r="D79" s="92" t="s">
        <v>15</v>
      </c>
      <c r="E79" s="93" t="s">
        <v>6</v>
      </c>
      <c r="F79" s="91">
        <v>40451</v>
      </c>
      <c r="G79" s="58" t="s">
        <v>7</v>
      </c>
      <c r="H79" s="58" t="s">
        <v>8</v>
      </c>
      <c r="I79" s="58" t="s">
        <v>206</v>
      </c>
      <c r="J79" s="59" t="s">
        <v>16</v>
      </c>
      <c r="K79" s="59" t="s">
        <v>355</v>
      </c>
      <c r="L79" s="103" t="s">
        <v>44</v>
      </c>
      <c r="M79" s="60"/>
    </row>
    <row r="80" spans="1:13" s="44" customFormat="1" ht="71.25">
      <c r="A80" s="183"/>
      <c r="B80" s="189"/>
      <c r="C80" s="58" t="s">
        <v>17</v>
      </c>
      <c r="D80" s="58" t="s">
        <v>18</v>
      </c>
      <c r="E80" s="77" t="s">
        <v>19</v>
      </c>
      <c r="F80" s="91">
        <v>40543</v>
      </c>
      <c r="G80" s="58" t="s">
        <v>7</v>
      </c>
      <c r="H80" s="58" t="s">
        <v>20</v>
      </c>
      <c r="I80" s="58" t="s">
        <v>206</v>
      </c>
      <c r="J80" s="59" t="s">
        <v>21</v>
      </c>
      <c r="K80" s="59"/>
      <c r="L80" s="103" t="s">
        <v>44</v>
      </c>
      <c r="M80" s="42"/>
    </row>
    <row r="81" spans="1:13" s="61" customFormat="1" ht="85.5">
      <c r="A81" s="183"/>
      <c r="B81" s="190"/>
      <c r="C81" s="58" t="s">
        <v>22</v>
      </c>
      <c r="D81" s="58" t="s">
        <v>23</v>
      </c>
      <c r="E81" s="77" t="s">
        <v>19</v>
      </c>
      <c r="F81" s="91">
        <v>40908</v>
      </c>
      <c r="G81" s="58" t="s">
        <v>7</v>
      </c>
      <c r="H81" s="58" t="s">
        <v>20</v>
      </c>
      <c r="I81" s="58" t="s">
        <v>206</v>
      </c>
      <c r="J81" s="59" t="s">
        <v>24</v>
      </c>
      <c r="K81" s="59"/>
      <c r="L81" s="103" t="s">
        <v>44</v>
      </c>
      <c r="M81" s="60"/>
    </row>
    <row r="82" spans="1:13" s="61" customFormat="1" ht="71.25">
      <c r="A82" s="183"/>
      <c r="B82" s="186" t="s">
        <v>25</v>
      </c>
      <c r="C82" s="58" t="s">
        <v>26</v>
      </c>
      <c r="D82" s="58" t="s">
        <v>27</v>
      </c>
      <c r="E82" s="77" t="s">
        <v>239</v>
      </c>
      <c r="F82" s="91">
        <v>40513</v>
      </c>
      <c r="G82" s="58" t="s">
        <v>28</v>
      </c>
      <c r="H82" s="58" t="s">
        <v>29</v>
      </c>
      <c r="I82" s="58" t="s">
        <v>30</v>
      </c>
      <c r="J82" s="59" t="s">
        <v>31</v>
      </c>
      <c r="K82" s="59"/>
      <c r="L82" s="59" t="s">
        <v>32</v>
      </c>
      <c r="M82" s="60"/>
    </row>
    <row r="83" spans="1:13" s="61" customFormat="1" ht="71.25">
      <c r="A83" s="183"/>
      <c r="B83" s="186"/>
      <c r="C83" s="58" t="s">
        <v>33</v>
      </c>
      <c r="D83" s="58" t="s">
        <v>34</v>
      </c>
      <c r="E83" s="77" t="s">
        <v>239</v>
      </c>
      <c r="F83" s="91">
        <v>40513</v>
      </c>
      <c r="G83" s="58" t="s">
        <v>28</v>
      </c>
      <c r="H83" s="58" t="s">
        <v>29</v>
      </c>
      <c r="I83" s="58" t="s">
        <v>30</v>
      </c>
      <c r="J83" s="59" t="s">
        <v>31</v>
      </c>
      <c r="K83" s="59"/>
      <c r="L83" s="59" t="s">
        <v>32</v>
      </c>
      <c r="M83" s="60"/>
    </row>
    <row r="84" spans="1:13" s="61" customFormat="1" ht="71.25">
      <c r="A84" s="183"/>
      <c r="B84" s="186"/>
      <c r="C84" s="58" t="s">
        <v>171</v>
      </c>
      <c r="D84" s="58" t="s">
        <v>35</v>
      </c>
      <c r="E84" s="77" t="s">
        <v>239</v>
      </c>
      <c r="F84" s="91">
        <v>40513</v>
      </c>
      <c r="G84" s="58" t="s">
        <v>28</v>
      </c>
      <c r="H84" s="58" t="s">
        <v>29</v>
      </c>
      <c r="I84" s="58" t="s">
        <v>30</v>
      </c>
      <c r="J84" s="59" t="s">
        <v>31</v>
      </c>
      <c r="K84" s="59"/>
      <c r="L84" s="59" t="s">
        <v>32</v>
      </c>
      <c r="M84" s="60"/>
    </row>
    <row r="85" spans="1:13" s="61" customFormat="1" ht="71.25">
      <c r="A85" s="183"/>
      <c r="B85" s="186"/>
      <c r="C85" s="58" t="s">
        <v>36</v>
      </c>
      <c r="D85" s="58" t="s">
        <v>37</v>
      </c>
      <c r="E85" s="77" t="s">
        <v>239</v>
      </c>
      <c r="F85" s="91">
        <v>40513</v>
      </c>
      <c r="G85" s="58" t="s">
        <v>28</v>
      </c>
      <c r="H85" s="58" t="s">
        <v>29</v>
      </c>
      <c r="I85" s="58" t="s">
        <v>30</v>
      </c>
      <c r="J85" s="59" t="s">
        <v>31</v>
      </c>
      <c r="K85" s="59"/>
      <c r="L85" s="59" t="s">
        <v>32</v>
      </c>
      <c r="M85" s="60"/>
    </row>
    <row r="86" spans="1:13" s="61" customFormat="1" ht="72" thickBot="1">
      <c r="A86" s="184"/>
      <c r="B86" s="191"/>
      <c r="C86" s="58" t="s">
        <v>175</v>
      </c>
      <c r="D86" s="58" t="s">
        <v>38</v>
      </c>
      <c r="E86" s="77" t="s">
        <v>239</v>
      </c>
      <c r="F86" s="91">
        <v>40513</v>
      </c>
      <c r="G86" s="58" t="s">
        <v>28</v>
      </c>
      <c r="H86" s="58" t="s">
        <v>29</v>
      </c>
      <c r="I86" s="58" t="s">
        <v>30</v>
      </c>
      <c r="J86" s="59" t="s">
        <v>31</v>
      </c>
      <c r="K86" s="59"/>
      <c r="L86" s="59" t="s">
        <v>32</v>
      </c>
      <c r="M86" s="60"/>
    </row>
    <row r="87" spans="5:6" s="60" customFormat="1" ht="14.25">
      <c r="E87" s="94"/>
      <c r="F87" s="94"/>
    </row>
    <row r="88" spans="5:13" s="95" customFormat="1" ht="15" customHeight="1" hidden="1">
      <c r="E88" s="96"/>
      <c r="F88" s="96"/>
      <c r="M88" s="60"/>
    </row>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0" customHeight="1" hidden="1"/>
    <row r="172" ht="0" customHeight="1" hidden="1"/>
    <row r="173" ht="0" customHeight="1" hidden="1"/>
    <row r="174" ht="0" customHeight="1" hidden="1"/>
    <row r="175" ht="0" customHeight="1" hidden="1"/>
    <row r="176" ht="0" customHeight="1" hidden="1"/>
    <row r="177" ht="0" customHeight="1" hidden="1"/>
    <row r="178" ht="0" customHeight="1" hidden="1"/>
    <row r="179" ht="0" customHeight="1" hidden="1"/>
    <row r="180" ht="0" customHeight="1" hidden="1"/>
    <row r="181" ht="0" customHeight="1" hidden="1"/>
    <row r="182" ht="0" customHeight="1" hidden="1"/>
    <row r="183" ht="0" customHeight="1" hidden="1"/>
    <row r="184" ht="0" customHeight="1" hidden="1"/>
    <row r="185" ht="0" customHeight="1" hidden="1"/>
    <row r="186" ht="0" customHeight="1" hidden="1"/>
    <row r="187" ht="0" customHeight="1" hidden="1"/>
    <row r="188" ht="0" customHeight="1" hidden="1"/>
    <row r="189" ht="0" customHeight="1" hidden="1"/>
    <row r="190" ht="0" customHeight="1" hidden="1"/>
    <row r="191" ht="0" customHeight="1" hidden="1"/>
    <row r="192" ht="0" customHeight="1" hidden="1"/>
    <row r="193" ht="0" customHeight="1" hidden="1"/>
    <row r="194" ht="0" customHeight="1" hidden="1"/>
    <row r="195" ht="0" customHeight="1" hidden="1"/>
    <row r="196" ht="0" customHeight="1" hidden="1"/>
  </sheetData>
  <sheetProtection/>
  <mergeCells count="22">
    <mergeCell ref="B30:B32"/>
    <mergeCell ref="B33:B34"/>
    <mergeCell ref="G33:G34"/>
    <mergeCell ref="I33:I34"/>
    <mergeCell ref="H33:H34"/>
    <mergeCell ref="A35:A64"/>
    <mergeCell ref="B35:B46"/>
    <mergeCell ref="D35:I46"/>
    <mergeCell ref="B47:B58"/>
    <mergeCell ref="D47:I58"/>
    <mergeCell ref="D59:I59"/>
    <mergeCell ref="D33:D34"/>
    <mergeCell ref="B60:B64"/>
    <mergeCell ref="A65:A86"/>
    <mergeCell ref="B65:B67"/>
    <mergeCell ref="B68:B81"/>
    <mergeCell ref="B82:B86"/>
    <mergeCell ref="F33:F34"/>
    <mergeCell ref="E33:E34"/>
    <mergeCell ref="A9:A34"/>
    <mergeCell ref="B9:B18"/>
    <mergeCell ref="B19:B29"/>
  </mergeCells>
  <conditionalFormatting sqref="I68:J104 K60:K104 I60:J64 I65:I66 L65:L104 H68:H91 H60:H66 H67:I67 G60:G91 J14:J58 I12:I33 I9:M11 K12:K58 M12:M104 L12:L61 G9:H33 G59:K59">
    <cfRule type="cellIs" priority="3" dxfId="2" operator="equal" stopIfTrue="1">
      <formula>"Y"</formula>
    </cfRule>
    <cfRule type="cellIs" priority="4" dxfId="3" operator="equal" stopIfTrue="1">
      <formula>"N"</formula>
    </cfRule>
  </conditionalFormatting>
  <dataValidations count="2">
    <dataValidation allowBlank="1" showInputMessage="1" showErrorMessage="1" promptTitle="Notes, caveats &amp; limitations" prompt="Please provide details of any further notes, caveats and/or limitations of the data provided for each measure." sqref="L65:L86 L9:L61"/>
    <dataValidation allowBlank="1" showInputMessage="1" showErrorMessage="1" promptTitle="Departmental Coverage" prompt="Please specify organisations in your departmental family that are in and out of scope for the data provided." sqref="K71:K86"/>
  </dataValidations>
  <printOptions/>
  <pageMargins left="0.7086614173228347" right="0.7086614173228347" top="0.7480314960629921" bottom="0.7480314960629921" header="0.31496062992125984" footer="0.31496062992125984"/>
  <pageSetup horizontalDpi="600" verticalDpi="600" orientation="landscape" paperSize="8" scale="38" r:id="rId1"/>
  <rowBreaks count="2" manualBreakCount="2">
    <brk id="29" max="16" man="1"/>
    <brk id="64" max="1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2011-07-18T11:56:32Z</dcterms:created>
  <dcterms:modified xsi:type="dcterms:W3CDTF">2011-07-18T11:59:43Z</dcterms:modified>
  <cp:category/>
  <cp:version/>
  <cp:contentType/>
  <cp:contentStatus/>
</cp:coreProperties>
</file>