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19260" windowHeight="3735" activeTab="11"/>
  </bookViews>
  <sheets>
    <sheet name="3.1" sheetId="25" r:id="rId1"/>
    <sheet name="3.2" sheetId="26" r:id="rId2"/>
    <sheet name="3.3" sheetId="27" r:id="rId3"/>
    <sheet name="3.4" sheetId="28" r:id="rId4"/>
    <sheet name="3.5" sheetId="29" r:id="rId5"/>
    <sheet name="3.6" sheetId="30" r:id="rId6"/>
    <sheet name="3.7" sheetId="31" r:id="rId7"/>
    <sheet name="3.8" sheetId="36" r:id="rId8"/>
    <sheet name="3.9" sheetId="32" r:id="rId9"/>
    <sheet name="3.10" sheetId="33" r:id="rId10"/>
    <sheet name="3.11" sheetId="35" r:id="rId11"/>
    <sheet name="3.12" sheetId="34" r:id="rId12"/>
    <sheet name="2.5" sheetId="21" state="hidden" r:id="rId13"/>
  </sheets>
  <externalReferences>
    <externalReference r:id="rId14"/>
  </externalReferences>
  <definedNames>
    <definedName name="CapAME" localSheetId="10">'[1]Dept AMEsum'!#REF!</definedName>
    <definedName name="CapAME" localSheetId="7">'[1]Dept AMEsum'!#REF!</definedName>
    <definedName name="CapAME">'[1]Dept AMEsum'!#REF!</definedName>
    <definedName name="CapDEL" localSheetId="10">[1]DELsum!#REF!</definedName>
    <definedName name="CapDEL" localSheetId="7">[1]DELsum!#REF!</definedName>
    <definedName name="CapDEL">[1]DELsum!#REF!</definedName>
    <definedName name="CGCapDEL" localSheetId="10">#REF!</definedName>
    <definedName name="CGCapDEL" localSheetId="7">#REF!</definedName>
    <definedName name="CGCapDEL">#REF!</definedName>
    <definedName name="PCCapDEL" localSheetId="10">#REF!</definedName>
    <definedName name="PCCapDEL" localSheetId="7">#REF!</definedName>
    <definedName name="PCCapDEL">#REF!</definedName>
    <definedName name="_xlnm.Print_Area" localSheetId="0">'3.1'!$A$1:$F$28</definedName>
    <definedName name="_xlnm.Print_Area" localSheetId="9">'3.10'!$A$1:$G$30</definedName>
    <definedName name="_xlnm.Print_Area" localSheetId="10">'3.11'!$A$1:$G$31</definedName>
    <definedName name="_xlnm.Print_Area" localSheetId="11">'3.12'!$A$1:$G$29</definedName>
    <definedName name="_xlnm.Print_Area" localSheetId="1">'3.2'!$A$1:$F$27</definedName>
    <definedName name="_xlnm.Print_Area" localSheetId="2">'3.3'!$A$1:$E$47</definedName>
    <definedName name="_xlnm.Print_Area" localSheetId="3">'3.4'!$A$1:$G$28</definedName>
    <definedName name="_xlnm.Print_Area" localSheetId="4">'3.5'!$A$1:$G$28</definedName>
    <definedName name="_xlnm.Print_Area" localSheetId="5">'3.6'!$A$1:$E$47</definedName>
    <definedName name="_xlnm.Print_Area" localSheetId="6">'3.7'!$A$1:$L$32</definedName>
    <definedName name="_xlnm.Print_Area" localSheetId="7">'3.8'!$A$1:$L$33</definedName>
    <definedName name="_xlnm.Print_Area" localSheetId="8">'3.9'!$A$1:$L$31</definedName>
    <definedName name="ResAME" localSheetId="10">'[1]Dept AMEsum'!#REF!</definedName>
    <definedName name="ResAME" localSheetId="7">'[1]Dept AMEsum'!#REF!</definedName>
    <definedName name="ResAME">'[1]Dept AMEsum'!#REF!</definedName>
    <definedName name="ResDEL" localSheetId="10">[1]DELsum!#REF!</definedName>
    <definedName name="ResDEL" localSheetId="7">[1]DELsum!#REF!</definedName>
    <definedName name="ResDEL">[1]DELsum!#REF!</definedName>
    <definedName name="rngTable1" localSheetId="10">#REF!</definedName>
    <definedName name="rngTable1" localSheetId="7">#REF!</definedName>
    <definedName name="rngTable1">#REF!</definedName>
    <definedName name="rngTable2" localSheetId="10">#REF!</definedName>
    <definedName name="rngTable2" localSheetId="7">#REF!</definedName>
    <definedName name="rngTable2">#REF!</definedName>
    <definedName name="rngTable20" localSheetId="10">#REF!</definedName>
    <definedName name="rngTable20" localSheetId="7">#REF!</definedName>
    <definedName name="rngTable20">#REF!</definedName>
    <definedName name="rngTable3" localSheetId="10">#REF!</definedName>
    <definedName name="rngTable3" localSheetId="7">#REF!</definedName>
    <definedName name="rngTable3">#REF!</definedName>
    <definedName name="rngTable4" localSheetId="10">#REF!</definedName>
    <definedName name="rngTable4" localSheetId="7">#REF!</definedName>
    <definedName name="rngTable4">#REF!</definedName>
    <definedName name="rngTable5" localSheetId="10">#REF!</definedName>
    <definedName name="rngTable5" localSheetId="7">#REF!</definedName>
    <definedName name="rngTable5">#REF!</definedName>
    <definedName name="rngTable6" localSheetId="10">#REF!</definedName>
    <definedName name="rngTable6" localSheetId="7">#REF!</definedName>
    <definedName name="rngTable6">#REF!</definedName>
    <definedName name="rngTable7" localSheetId="10">#REF!</definedName>
    <definedName name="rngTable7" localSheetId="7">#REF!</definedName>
    <definedName name="rngTable7">#REF!</definedName>
    <definedName name="Table" localSheetId="12">'2.5'!$B$7:$J$30,'2.5'!$B$33:$J$36,'2.5'!$B$38:$J$50</definedName>
    <definedName name="Table" localSheetId="0">'3.1'!$B$5:$F$27,'3.1'!#REF!</definedName>
    <definedName name="Table" localSheetId="9">'3.10'!#REF!,'3.10'!#REF!,'3.10'!#REF!,'3.10'!#REF!</definedName>
    <definedName name="Table" localSheetId="10">'3.11'!#REF!,'3.11'!#REF!,'3.11'!#REF!,'3.11'!#REF!</definedName>
    <definedName name="Table" localSheetId="11">'3.12'!#REF!,'3.12'!#REF!,'3.12'!#REF!,'3.12'!#REF!</definedName>
    <definedName name="Table" localSheetId="1">'3.2'!$B$5:$F$27,'3.2'!#REF!</definedName>
    <definedName name="Table" localSheetId="2">'3.3'!$B$7:$E$8,'3.3'!$B$11:$E$19,'3.3'!$B$22:$E$26,'3.3'!$B$29:$E$29,'3.3'!$B$33:$E$33,'3.3'!$B$36:$E$42,'3.3'!$B$45:$E$46,'3.3'!#REF!,'3.3'!#REF!,'3.3'!#REF!</definedName>
    <definedName name="Table" localSheetId="3">'3.4'!$B$5:$G$27,'3.4'!$B$28:$G$28</definedName>
    <definedName name="Table" localSheetId="4">'3.5'!$B$5:$G$27,'3.5'!$B$28:$G$28</definedName>
    <definedName name="Table" localSheetId="5">'3.6'!$B$8:$E$9,'3.6'!$B$12:$E$20,'3.6'!$B$23:$E$26,'3.6'!$B$30:$E$30,'3.6'!$B$35:$E$35,'3.6'!$B$37:$E$43,'3.6'!$B$46:$E$46,'3.6'!#REF!,'3.6'!#REF!,'3.6'!#REF!</definedName>
    <definedName name="Table" localSheetId="6">'3.7'!#REF!,'3.7'!#REF!,'3.7'!$B$6:$F$28,'3.7'!#REF!</definedName>
    <definedName name="Table" localSheetId="7">'3.8'!#REF!,'3.8'!#REF!,'3.8'!#REF!,'3.8'!#REF!</definedName>
    <definedName name="Table" localSheetId="8">'3.9'!#REF!,'3.9'!#REF!,'3.9'!#REF!,'3.9'!#REF!</definedName>
    <definedName name="Table">#REF!</definedName>
  </definedNames>
  <calcPr calcId="125725"/>
</workbook>
</file>

<file path=xl/calcChain.xml><?xml version="1.0" encoding="utf-8"?>
<calcChain xmlns="http://schemas.openxmlformats.org/spreadsheetml/2006/main">
  <c r="E28" i="34"/>
  <c r="E27"/>
  <c r="E29" s="1"/>
  <c r="E29" i="35"/>
  <c r="E28"/>
  <c r="E30" s="1"/>
  <c r="E29" i="33"/>
  <c r="E28"/>
  <c r="E30" s="1"/>
  <c r="J28" i="32"/>
  <c r="J27"/>
  <c r="J29" i="36"/>
  <c r="J28"/>
  <c r="E29"/>
  <c r="E28"/>
  <c r="J29" i="31"/>
  <c r="J28"/>
  <c r="E29"/>
  <c r="E28"/>
  <c r="D29" i="34"/>
  <c r="D30" i="35"/>
  <c r="D30" i="33"/>
  <c r="I31" i="32"/>
  <c r="E31"/>
  <c r="D31"/>
  <c r="C31"/>
  <c r="J32" i="36"/>
  <c r="I32"/>
  <c r="E32"/>
  <c r="D32"/>
  <c r="C32"/>
  <c r="I32" i="31"/>
  <c r="D32"/>
  <c r="C32"/>
  <c r="G28" i="29"/>
  <c r="F28"/>
  <c r="E28"/>
  <c r="D28"/>
  <c r="C28"/>
  <c r="B28"/>
  <c r="G28" i="28"/>
  <c r="F28"/>
  <c r="E28"/>
  <c r="D28"/>
  <c r="C28"/>
  <c r="B28"/>
  <c r="F27" i="26"/>
  <c r="E27"/>
  <c r="D27"/>
  <c r="C27"/>
  <c r="B27"/>
  <c r="F27" i="25"/>
  <c r="E27"/>
  <c r="D27"/>
  <c r="C27"/>
  <c r="B27"/>
  <c r="J31" i="32" l="1"/>
  <c r="E32" i="31"/>
  <c r="J32"/>
</calcChain>
</file>

<file path=xl/sharedStrings.xml><?xml version="1.0" encoding="utf-8"?>
<sst xmlns="http://schemas.openxmlformats.org/spreadsheetml/2006/main" count="773" uniqueCount="144">
  <si>
    <t>£ million</t>
  </si>
  <si>
    <t>National Statistics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</si>
  <si>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</si>
  <si>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</si>
  <si>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</si>
  <si>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</si>
  <si>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</si>
  <si>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</si>
  <si>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</si>
  <si>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</si>
  <si>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</si>
  <si>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outturn</t>
  </si>
  <si>
    <t>estimated
outturn</t>
  </si>
  <si>
    <t>plans</t>
  </si>
  <si>
    <t>CURRENT EXPENDITURE</t>
  </si>
  <si>
    <t>Resource DEL</t>
  </si>
  <si>
    <t>Total resource DEL</t>
  </si>
  <si>
    <t>Resource departmental AME</t>
  </si>
  <si>
    <t>Social security benefits</t>
  </si>
  <si>
    <t>National lottery</t>
  </si>
  <si>
    <t>BBC domestic services</t>
  </si>
  <si>
    <t>Student loans</t>
  </si>
  <si>
    <t>Non-cash items</t>
  </si>
  <si>
    <t>Other departmental expenditure</t>
  </si>
  <si>
    <t>Total resource departmental AME</t>
  </si>
  <si>
    <t>Resource other AME</t>
  </si>
  <si>
    <t>Central government gross debt interest</t>
  </si>
  <si>
    <t>Public corporations' own-financed capital expenditure</t>
  </si>
  <si>
    <t>Total resource other AME</t>
  </si>
  <si>
    <t>Total resource AME</t>
  </si>
  <si>
    <t>Public sector current expenditure</t>
  </si>
  <si>
    <t>CAPITAL EXPENDITURE</t>
  </si>
  <si>
    <t>Capital DEL</t>
  </si>
  <si>
    <t>Total capital DEL</t>
  </si>
  <si>
    <t>Capital departmental AME</t>
  </si>
  <si>
    <t>Total capital departmental AME</t>
  </si>
  <si>
    <t>Capital other AME</t>
  </si>
  <si>
    <t>Total capital other AME</t>
  </si>
  <si>
    <t>Total capital AME</t>
  </si>
  <si>
    <t>of which:</t>
  </si>
  <si>
    <t>Children, Schools and Families</t>
  </si>
  <si>
    <t>Health</t>
  </si>
  <si>
    <t>Transport</t>
  </si>
  <si>
    <t>Innovation, Universities and Skills</t>
  </si>
  <si>
    <t>Communities and Local Government</t>
  </si>
  <si>
    <t>Local Government</t>
  </si>
  <si>
    <t>Home Office</t>
  </si>
  <si>
    <t>Justice</t>
  </si>
  <si>
    <t>Law Officers' Departments</t>
  </si>
  <si>
    <t>Defence</t>
  </si>
  <si>
    <t>Foreign and Commonwealth Office</t>
  </si>
  <si>
    <t>International Development</t>
  </si>
  <si>
    <t>Energy and Climate Change</t>
  </si>
  <si>
    <t>Business, Enterprise and Regulatory Reform</t>
  </si>
  <si>
    <t>Environment, Food and Rural Affairs</t>
  </si>
  <si>
    <t>Culture, Media and Sport</t>
  </si>
  <si>
    <t>Work and Pensions</t>
  </si>
  <si>
    <t>Scotland</t>
  </si>
  <si>
    <t>Wales</t>
  </si>
  <si>
    <t>Northern Ireland Executive</t>
  </si>
  <si>
    <t>Northern Ireland Office</t>
  </si>
  <si>
    <t>Chancellor's Departments</t>
  </si>
  <si>
    <t>Cabinet Office</t>
  </si>
  <si>
    <t>Independent Bodies</t>
  </si>
  <si>
    <t>Not allocated to a departmental group</t>
  </si>
  <si>
    <t>Other</t>
  </si>
  <si>
    <t>Resource AME</t>
  </si>
  <si>
    <t>Capital AME</t>
  </si>
  <si>
    <t>Table 2.5 Central Government own expenditure on tangible and intangible fixed assets in budgets net of sales and depreciation, 2003-04 to 2011-12</t>
  </si>
  <si>
    <t>Net capital expenditure in budgets</t>
  </si>
  <si>
    <t>Environment Food and Rural Affairs</t>
  </si>
  <si>
    <t>Total Net capital expenditure in budgets</t>
  </si>
  <si>
    <t>and of which:</t>
  </si>
  <si>
    <t>Gross capital expenditure on fixed assets</t>
  </si>
  <si>
    <t>Less Net book value of sales</t>
  </si>
  <si>
    <t>Less/plus/Profit/loss on disposal</t>
  </si>
  <si>
    <t>Less Depreciation</t>
  </si>
  <si>
    <t>Less Impairements, of which</t>
  </si>
  <si>
    <t>Normal course of business</t>
  </si>
  <si>
    <t>Loss caused by catastrophe</t>
  </si>
  <si>
    <t>Abandonment of assets under construction</t>
  </si>
  <si>
    <t>Unforeseen obsolescence</t>
  </si>
  <si>
    <t>Over-specification</t>
  </si>
  <si>
    <t>Plus release from donated assets reserve</t>
  </si>
  <si>
    <t>Plus release from government grant reserve</t>
  </si>
  <si>
    <t>CLG Communities</t>
  </si>
  <si>
    <t>CLG Local Government</t>
  </si>
  <si>
    <t>Locally financed expenditure</t>
  </si>
  <si>
    <t>Business, Innovation and Skills</t>
  </si>
  <si>
    <t>Financial sector interventions</t>
  </si>
  <si>
    <t>Total Managed Expenditure</t>
  </si>
  <si>
    <t>Final provision adjusted for MoG</t>
  </si>
  <si>
    <t>Outturn</t>
  </si>
  <si>
    <t>Education</t>
  </si>
  <si>
    <t>Tax credits</t>
  </si>
  <si>
    <t>Net public service pensions</t>
  </si>
  <si>
    <t>Accounting adjustments</t>
  </si>
  <si>
    <t>Public sector gross investment</t>
  </si>
  <si>
    <t>Public sector net investment</t>
  </si>
  <si>
    <t>Final provision</t>
  </si>
  <si>
    <t>DEL Reserve</t>
  </si>
  <si>
    <t>Locally financed government expenditure</t>
  </si>
  <si>
    <t>2012-13</t>
  </si>
  <si>
    <t>New Plans</t>
  </si>
  <si>
    <t>2013-14</t>
  </si>
  <si>
    <t>2014-15</t>
  </si>
  <si>
    <r>
      <t xml:space="preserve">less </t>
    </r>
    <r>
      <rPr>
        <sz val="8"/>
        <rFont val="Humnst777 Lt BT"/>
        <family val="2"/>
      </rPr>
      <t>public sector depreciation</t>
    </r>
  </si>
  <si>
    <r>
      <t>less</t>
    </r>
    <r>
      <rPr>
        <sz val="8"/>
        <rFont val="Humnst777 Lt BT"/>
        <family val="2"/>
      </rPr>
      <t xml:space="preserve"> public sector depreciation</t>
    </r>
  </si>
  <si>
    <t xml:space="preserve"> </t>
  </si>
  <si>
    <t>Resource DEL excluding depreciation</t>
  </si>
  <si>
    <t>Total resource DEL excluding depreciation</t>
  </si>
  <si>
    <t>Table 3.4 Resource DEL 2011-12; changes since PESA 2011</t>
  </si>
  <si>
    <t>Table 3.5 Capital DEL 2011-12; changes since PESA 2011</t>
  </si>
  <si>
    <t>Table 3.6 Total Managed Expenditure 2011-12; changes since PESA 2011</t>
  </si>
  <si>
    <t>Plans in PESA 2011</t>
  </si>
  <si>
    <t xml:space="preserve">Northern Ireland </t>
  </si>
  <si>
    <t>Reserve</t>
  </si>
  <si>
    <t>Special Reserve</t>
  </si>
  <si>
    <t>Green Investment Bank</t>
  </si>
  <si>
    <t>Transfers and classification changes since PESA 2011</t>
  </si>
  <si>
    <t>Other changes since PESA 2011</t>
  </si>
  <si>
    <t xml:space="preserve">Table 3.1 Resource DEL 2010-11; changes since PESA 2011 </t>
  </si>
  <si>
    <t xml:space="preserve">Table 3.2 Capital DEL 2010-11; changes since PESA 2011 </t>
  </si>
  <si>
    <t xml:space="preserve">Table 3.3 Total Managed Expenditure 2010-11; changes since PESA 2011 </t>
  </si>
  <si>
    <t>Net expenditure transfers to the EU</t>
  </si>
  <si>
    <t>Outturn in PESA 2011</t>
  </si>
  <si>
    <t>Outturn in        PESA 2011 adjusted for MoG</t>
  </si>
  <si>
    <t>Other      changes since       PESA 2011</t>
  </si>
  <si>
    <t>Budget Exchange</t>
  </si>
  <si>
    <t>Plans in      PESA 2011 adjusted for MOG</t>
  </si>
  <si>
    <t>Plans in        PESA 2011 adjusted for MOG</t>
  </si>
  <si>
    <t>Table 3.7 Resource DEL 2012-13 and 2013-14; changes since PESA 2011</t>
  </si>
  <si>
    <r>
      <t xml:space="preserve">Adjustment for Budget Exchange </t>
    </r>
    <r>
      <rPr>
        <vertAlign val="superscript"/>
        <sz val="8"/>
        <rFont val="Humnst777 Lt BT"/>
        <family val="2"/>
      </rPr>
      <t>1</t>
    </r>
  </si>
  <si>
    <t>Table 3.8 Resource DEL excluding depreciation 2012-13 and 2013-14; changes since PESA 2011</t>
  </si>
  <si>
    <t>Table 3.9 Capital DEL 2012-13 and 2013-14; changes since PESA 2011</t>
  </si>
  <si>
    <t>Table 3.10 Resource DEL 2014-15; changes since PESA 2011</t>
  </si>
  <si>
    <t>Table 3.11 Resource DEL excluding depreciation 2014-15; changes since PESA 2011</t>
  </si>
  <si>
    <t>Table 3.12 Capital DEL 2014-15; changes since PESA 2011</t>
  </si>
  <si>
    <t>-</t>
  </si>
  <si>
    <t>Transfers and classification changes since        PESA 2011</t>
  </si>
  <si>
    <t>Other           changes since PESA 2011</t>
  </si>
  <si>
    <r>
      <rPr>
        <vertAlign val="superscript"/>
        <sz val="8"/>
        <rFont val="Humnst777 Lt BT"/>
        <family val="2"/>
      </rPr>
      <t>1</t>
    </r>
    <r>
      <rPr>
        <sz val="8"/>
        <rFont val="Humnst777 Lt BT"/>
        <family val="2"/>
      </rPr>
      <t xml:space="preserve"> Departmental budgets in 2012-13 include £0.6 billion RDEL carried forward from 2011-12 through the system of Budget Exchange, which was voted at Main Estimates. These increases will be offset at Supplementary Estimates and so are excluded from spending totals.</t>
    </r>
  </si>
  <si>
    <r>
      <rPr>
        <vertAlign val="superscript"/>
        <sz val="8"/>
        <rFont val="Humnst777 Lt BT"/>
        <family val="2"/>
      </rPr>
      <t>1</t>
    </r>
    <r>
      <rPr>
        <sz val="8"/>
        <rFont val="Humnst777 Lt BT"/>
        <family val="2"/>
      </rPr>
      <t xml:space="preserve"> Departmental budgets in 2012-13 include £0.6 billion RDEL excluding depreciation carried forward from 2011-12 through the system of Budget Exchange, which was voted at Main Estimates. These increases will be offset at Supplementary Estimates and so are excluded from spending totals.</t>
    </r>
  </si>
  <si>
    <r>
      <rPr>
        <vertAlign val="superscript"/>
        <sz val="8"/>
        <rFont val="Humnst777 Lt BT"/>
        <family val="2"/>
      </rPr>
      <t>1</t>
    </r>
    <r>
      <rPr>
        <sz val="8"/>
        <rFont val="Humnst777 Lt BT"/>
        <family val="2"/>
      </rPr>
      <t xml:space="preserve"> Departmental budgets in 2012-13 include £0.2 billion capital DEL carried forward from 2011-12 through the system of Budget Exchange, which was voted at Main Estimates. These increases will be offset at Supplementary Estimates and so are excluded from spending totals.</t>
    </r>
  </si>
</sst>
</file>

<file path=xl/styles.xml><?xml version="1.0" encoding="utf-8"?>
<styleSheet xmlns="http://schemas.openxmlformats.org/spreadsheetml/2006/main">
  <numFmts count="7">
    <numFmt numFmtId="164" formatCode="#,##0.0,,;\-#,##0.0,,;\-"/>
    <numFmt numFmtId="165" formatCode="#,##0,;\-#,##0,;\-"/>
    <numFmt numFmtId="166" formatCode="0.0%;\-0.0%;\-"/>
    <numFmt numFmtId="167" formatCode="#,##0.0,,;\-#,##0.0,,"/>
    <numFmt numFmtId="168" formatCode="#,##0,;\-#,##0,"/>
    <numFmt numFmtId="169" formatCode="0.0%;\-0.0%"/>
    <numFmt numFmtId="170" formatCode="#,##0.000"/>
  </numFmts>
  <fonts count="46">
    <font>
      <sz val="8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color indexed="12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i/>
      <sz val="7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Humnst777 Lt BT"/>
      <family val="2"/>
    </font>
    <font>
      <b/>
      <sz val="10"/>
      <name val="Tahoma"/>
      <family val="2"/>
    </font>
    <font>
      <sz val="10"/>
      <name val="Tahoma"/>
      <family val="2"/>
    </font>
    <font>
      <vertAlign val="superscript"/>
      <sz val="8"/>
      <name val="Humnst777 Lt BT"/>
      <family val="2"/>
    </font>
    <font>
      <sz val="8"/>
      <name val="Humnst777 Lt BT"/>
      <family val="2"/>
      <scheme val="minor"/>
    </font>
    <font>
      <sz val="12"/>
      <color indexed="12"/>
      <name val="Humnst777 Lt BT"/>
      <family val="2"/>
      <scheme val="minor"/>
    </font>
    <font>
      <sz val="8"/>
      <color indexed="12"/>
      <name val="Humnst777 Lt BT"/>
      <family val="2"/>
      <scheme val="minor"/>
    </font>
    <font>
      <sz val="8"/>
      <color indexed="30"/>
      <name val="Humnst777 Lt BT"/>
      <family val="2"/>
      <scheme val="minor"/>
    </font>
    <font>
      <sz val="8"/>
      <color indexed="30"/>
      <name val="Humnst777 BlkCn BT"/>
      <family val="2"/>
      <scheme val="major"/>
    </font>
    <font>
      <sz val="8"/>
      <name val="Humnst777 BlkCn BT"/>
      <family val="2"/>
      <scheme val="major"/>
    </font>
    <font>
      <i/>
      <sz val="8"/>
      <color indexed="30"/>
      <name val="Humnst777 Lt BT"/>
      <family val="2"/>
      <scheme val="minor"/>
    </font>
    <font>
      <i/>
      <sz val="8"/>
      <color indexed="12"/>
      <name val="Humnst777 Lt BT"/>
      <family val="2"/>
      <scheme val="minor"/>
    </font>
    <font>
      <i/>
      <sz val="8"/>
      <name val="Humnst777 Lt BT"/>
      <family val="2"/>
      <scheme val="minor"/>
    </font>
    <font>
      <sz val="8"/>
      <color indexed="12"/>
      <name val="Humnst777 BlkCn BT"/>
      <family val="2"/>
      <scheme val="major"/>
    </font>
    <font>
      <sz val="11"/>
      <color indexed="12"/>
      <name val="Humnst777 Lt BT"/>
      <family val="2"/>
      <scheme val="minor"/>
    </font>
    <font>
      <sz val="11"/>
      <color indexed="12"/>
      <name val="Humnst777 BlkCn BT"/>
      <family val="2"/>
      <scheme val="major"/>
    </font>
    <font>
      <b/>
      <sz val="14"/>
      <color rgb="FFFF0000"/>
      <name val="Humnst777 Lt BT"/>
      <family val="2"/>
      <scheme val="minor"/>
    </font>
    <font>
      <sz val="11"/>
      <color indexed="30"/>
      <name val="Humnst777 BlkCn BT"/>
      <family val="2"/>
      <scheme val="major"/>
    </font>
    <font>
      <b/>
      <sz val="8"/>
      <name val="Humnst777 Lt BT"/>
      <family val="2"/>
      <scheme val="minor"/>
    </font>
    <font>
      <sz val="8"/>
      <color rgb="FFFF0000"/>
      <name val="Humnst777 Lt BT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2"/>
      </top>
      <bottom/>
      <diagonal/>
    </border>
    <border>
      <left style="medium">
        <color indexed="30"/>
      </left>
      <right/>
      <top/>
      <bottom/>
      <diagonal/>
    </border>
    <border>
      <left/>
      <right style="thin">
        <color indexed="30"/>
      </right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 style="medium">
        <color indexed="30"/>
      </left>
      <right/>
      <top/>
      <bottom style="thin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/>
      <right style="thin">
        <color indexed="30"/>
      </right>
      <top/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 style="medium">
        <color indexed="30"/>
      </right>
      <top/>
      <bottom style="thin">
        <color indexed="30"/>
      </bottom>
      <diagonal/>
    </border>
    <border>
      <left/>
      <right/>
      <top style="medium">
        <color indexed="30"/>
      </top>
      <bottom style="thin">
        <color indexed="30"/>
      </bottom>
      <diagonal/>
    </border>
    <border>
      <left style="medium">
        <color rgb="FF0066CC"/>
      </left>
      <right/>
      <top/>
      <bottom/>
      <diagonal/>
    </border>
    <border>
      <left/>
      <right style="medium">
        <color rgb="FF0066CC"/>
      </right>
      <top/>
      <bottom/>
      <diagonal/>
    </border>
    <border>
      <left style="medium">
        <color rgb="FF0066CC"/>
      </left>
      <right/>
      <top style="medium">
        <color rgb="FF0066CC"/>
      </top>
      <bottom/>
      <diagonal/>
    </border>
    <border>
      <left/>
      <right style="thin">
        <color indexed="30"/>
      </right>
      <top style="medium">
        <color rgb="FF0066CC"/>
      </top>
      <bottom/>
      <diagonal/>
    </border>
    <border>
      <left/>
      <right/>
      <top style="medium">
        <color rgb="FF0066CC"/>
      </top>
      <bottom/>
      <diagonal/>
    </border>
    <border>
      <left/>
      <right style="medium">
        <color rgb="FF0066CC"/>
      </right>
      <top style="medium">
        <color rgb="FF0066CC"/>
      </top>
      <bottom/>
      <diagonal/>
    </border>
    <border>
      <left style="medium">
        <color rgb="FF0066CC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30"/>
      </right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 style="medium">
        <color indexed="30"/>
      </left>
      <right/>
      <top/>
      <bottom style="thin">
        <color rgb="FF0070C0"/>
      </bottom>
      <diagonal/>
    </border>
    <border>
      <left/>
      <right style="thin">
        <color rgb="FF0070C0"/>
      </right>
      <top style="medium">
        <color rgb="FF0066CC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medium">
        <color indexed="30"/>
      </bottom>
      <diagonal/>
    </border>
  </borders>
  <cellStyleXfs count="15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0">
      <alignment vertical="top" wrapText="1"/>
    </xf>
    <xf numFmtId="0" fontId="9" fillId="0" borderId="0">
      <alignment vertical="top" wrapText="1"/>
    </xf>
    <xf numFmtId="0" fontId="9" fillId="0" borderId="0">
      <alignment vertical="top" wrapText="1"/>
    </xf>
    <xf numFmtId="0" fontId="9" fillId="0" borderId="0">
      <alignment vertical="top" wrapText="1"/>
    </xf>
    <xf numFmtId="0" fontId="9" fillId="0" borderId="0">
      <alignment vertical="top" wrapText="1"/>
    </xf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" fillId="0" borderId="0"/>
    <xf numFmtId="0" fontId="1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23" borderId="6" applyNumberFormat="0" applyFont="0" applyAlignment="0" applyProtection="0"/>
    <xf numFmtId="0" fontId="15" fillId="23" borderId="6" applyNumberFormat="0" applyFont="0" applyAlignment="0" applyProtection="0"/>
    <xf numFmtId="0" fontId="16" fillId="20" borderId="7" applyNumberFormat="0" applyAlignment="0" applyProtection="0"/>
    <xf numFmtId="0" fontId="16" fillId="20" borderId="7" applyNumberFormat="0" applyAlignment="0" applyProtection="0"/>
    <xf numFmtId="0" fontId="1" fillId="0" borderId="0"/>
    <xf numFmtId="0" fontId="27" fillId="24" borderId="8">
      <alignment horizontal="center"/>
    </xf>
    <xf numFmtId="3" fontId="28" fillId="24" borderId="0"/>
    <xf numFmtId="3" fontId="27" fillId="24" borderId="0"/>
    <xf numFmtId="0" fontId="28" fillId="24" borderId="0"/>
    <xf numFmtId="0" fontId="27" fillId="24" borderId="0"/>
    <xf numFmtId="0" fontId="28" fillId="24" borderId="0">
      <alignment horizontal="center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8" fillId="25" borderId="0">
      <alignment horizontal="right" vertical="top" wrapText="1"/>
    </xf>
    <xf numFmtId="0" fontId="18" fillId="25" borderId="0">
      <alignment horizontal="right" vertical="top" wrapText="1"/>
    </xf>
    <xf numFmtId="0" fontId="18" fillId="25" borderId="0">
      <alignment horizontal="right" vertical="top" wrapText="1"/>
    </xf>
    <xf numFmtId="0" fontId="18" fillId="25" borderId="0">
      <alignment horizontal="right" vertical="top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164" fontId="15" fillId="0" borderId="0">
      <alignment wrapText="1"/>
      <protection locked="0"/>
    </xf>
    <xf numFmtId="164" fontId="15" fillId="0" borderId="0">
      <alignment wrapText="1"/>
      <protection locked="0"/>
    </xf>
    <xf numFmtId="164" fontId="22" fillId="26" borderId="0">
      <alignment wrapText="1"/>
      <protection locked="0"/>
    </xf>
    <xf numFmtId="164" fontId="18" fillId="26" borderId="0">
      <alignment wrapText="1"/>
      <protection locked="0"/>
    </xf>
    <xf numFmtId="164" fontId="18" fillId="26" borderId="0">
      <alignment wrapText="1"/>
      <protection locked="0"/>
    </xf>
    <xf numFmtId="164" fontId="15" fillId="0" borderId="0">
      <alignment wrapText="1"/>
      <protection locked="0"/>
    </xf>
    <xf numFmtId="165" fontId="15" fillId="0" borderId="0">
      <alignment wrapText="1"/>
      <protection locked="0"/>
    </xf>
    <xf numFmtId="165" fontId="15" fillId="0" borderId="0">
      <alignment wrapText="1"/>
      <protection locked="0"/>
    </xf>
    <xf numFmtId="165" fontId="15" fillId="0" borderId="0">
      <alignment wrapText="1"/>
      <protection locked="0"/>
    </xf>
    <xf numFmtId="165" fontId="22" fillId="26" borderId="0">
      <alignment wrapText="1"/>
      <protection locked="0"/>
    </xf>
    <xf numFmtId="165" fontId="18" fillId="26" borderId="0">
      <alignment wrapText="1"/>
      <protection locked="0"/>
    </xf>
    <xf numFmtId="165" fontId="18" fillId="26" borderId="0">
      <alignment wrapText="1"/>
      <protection locked="0"/>
    </xf>
    <xf numFmtId="165" fontId="18" fillId="26" borderId="0">
      <alignment wrapText="1"/>
      <protection locked="0"/>
    </xf>
    <xf numFmtId="165" fontId="18" fillId="26" borderId="0">
      <alignment wrapText="1"/>
      <protection locked="0"/>
    </xf>
    <xf numFmtId="165" fontId="15" fillId="0" borderId="0">
      <alignment wrapText="1"/>
      <protection locked="0"/>
    </xf>
    <xf numFmtId="166" fontId="15" fillId="0" borderId="0">
      <alignment wrapText="1"/>
      <protection locked="0"/>
    </xf>
    <xf numFmtId="166" fontId="15" fillId="0" borderId="0">
      <alignment wrapText="1"/>
      <protection locked="0"/>
    </xf>
    <xf numFmtId="166" fontId="22" fillId="26" borderId="0">
      <alignment wrapText="1"/>
      <protection locked="0"/>
    </xf>
    <xf numFmtId="166" fontId="18" fillId="26" borderId="0">
      <alignment wrapText="1"/>
      <protection locked="0"/>
    </xf>
    <xf numFmtId="166" fontId="18" fillId="26" borderId="0">
      <alignment wrapText="1"/>
      <protection locked="0"/>
    </xf>
    <xf numFmtId="166" fontId="15" fillId="0" borderId="0">
      <alignment wrapText="1"/>
      <protection locked="0"/>
    </xf>
    <xf numFmtId="167" fontId="18" fillId="25" borderId="9">
      <alignment wrapText="1"/>
    </xf>
    <xf numFmtId="167" fontId="18" fillId="25" borderId="9">
      <alignment wrapText="1"/>
    </xf>
    <xf numFmtId="167" fontId="18" fillId="25" borderId="9">
      <alignment wrapText="1"/>
    </xf>
    <xf numFmtId="168" fontId="18" fillId="25" borderId="9">
      <alignment wrapText="1"/>
    </xf>
    <xf numFmtId="168" fontId="18" fillId="25" borderId="9">
      <alignment wrapText="1"/>
    </xf>
    <xf numFmtId="168" fontId="18" fillId="25" borderId="9">
      <alignment wrapText="1"/>
    </xf>
    <xf numFmtId="168" fontId="18" fillId="25" borderId="9">
      <alignment wrapText="1"/>
    </xf>
    <xf numFmtId="169" fontId="18" fillId="25" borderId="9">
      <alignment wrapText="1"/>
    </xf>
    <xf numFmtId="169" fontId="18" fillId="25" borderId="9">
      <alignment wrapText="1"/>
    </xf>
    <xf numFmtId="169" fontId="18" fillId="25" borderId="9">
      <alignment wrapText="1"/>
    </xf>
    <xf numFmtId="0" fontId="19" fillId="0" borderId="10">
      <alignment horizontal="right"/>
    </xf>
    <xf numFmtId="0" fontId="19" fillId="0" borderId="10">
      <alignment horizontal="right"/>
    </xf>
    <xf numFmtId="0" fontId="19" fillId="0" borderId="10">
      <alignment horizontal="right"/>
    </xf>
    <xf numFmtId="0" fontId="19" fillId="0" borderId="10">
      <alignment horizontal="right"/>
    </xf>
    <xf numFmtId="0" fontId="23" fillId="0" borderId="0" applyNumberFormat="0" applyFill="0" applyBorder="0" applyProtection="0">
      <alignment horizontal="left" vertical="center" indent="10"/>
    </xf>
    <xf numFmtId="0" fontId="23" fillId="0" borderId="0" applyNumberFormat="0" applyFill="0" applyBorder="0" applyProtection="0">
      <alignment horizontal="left" vertical="center" indent="10"/>
    </xf>
    <xf numFmtId="0" fontId="23" fillId="0" borderId="0" applyNumberFormat="0" applyFill="0" applyBorder="0" applyProtection="0">
      <alignment horizontal="left" vertical="center" indent="10"/>
    </xf>
    <xf numFmtId="0" fontId="23" fillId="0" borderId="0" applyNumberFormat="0" applyFill="0" applyBorder="0" applyProtection="0">
      <alignment horizontal="left" vertical="center" indent="10"/>
    </xf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07">
    <xf numFmtId="0" fontId="0" fillId="0" borderId="0" xfId="0"/>
    <xf numFmtId="165" fontId="15" fillId="0" borderId="0" xfId="118" applyAlignment="1" applyProtection="1">
      <protection locked="0"/>
    </xf>
    <xf numFmtId="165" fontId="15" fillId="0" borderId="0" xfId="118" applyProtection="1">
      <alignment wrapText="1"/>
      <protection locked="0"/>
    </xf>
    <xf numFmtId="165" fontId="15" fillId="0" borderId="0" xfId="118" applyFont="1">
      <alignment wrapText="1"/>
      <protection locked="0"/>
    </xf>
    <xf numFmtId="165" fontId="22" fillId="26" borderId="0" xfId="121">
      <alignment wrapText="1"/>
      <protection locked="0"/>
    </xf>
    <xf numFmtId="165" fontId="15" fillId="0" borderId="0" xfId="118">
      <alignment wrapText="1"/>
      <protection locked="0"/>
    </xf>
    <xf numFmtId="0" fontId="9" fillId="0" borderId="0" xfId="59">
      <alignment vertical="top" wrapText="1"/>
    </xf>
    <xf numFmtId="0" fontId="19" fillId="0" borderId="10" xfId="143">
      <alignment horizontal="right"/>
    </xf>
    <xf numFmtId="0" fontId="18" fillId="25" borderId="12" xfId="98" applyBorder="1">
      <alignment horizontal="right" vertical="top" wrapText="1"/>
    </xf>
    <xf numFmtId="0" fontId="18" fillId="25" borderId="0" xfId="98">
      <alignment horizontal="right" vertical="top" wrapText="1"/>
    </xf>
    <xf numFmtId="0" fontId="18" fillId="25" borderId="0" xfId="98" applyBorder="1">
      <alignment horizontal="right" vertical="top" wrapText="1"/>
    </xf>
    <xf numFmtId="0" fontId="18" fillId="25" borderId="0" xfId="98" applyFont="1" applyBorder="1" applyProtection="1">
      <alignment horizontal="right" vertical="top" wrapText="1"/>
    </xf>
    <xf numFmtId="0" fontId="18" fillId="25" borderId="10" xfId="98" applyBorder="1">
      <alignment horizontal="right" vertical="top" wrapText="1"/>
    </xf>
    <xf numFmtId="0" fontId="18" fillId="25" borderId="10" xfId="98" applyFont="1" applyBorder="1">
      <alignment horizontal="right" vertical="top" wrapText="1"/>
    </xf>
    <xf numFmtId="0" fontId="19" fillId="0" borderId="0" xfId="102"/>
    <xf numFmtId="168" fontId="18" fillId="25" borderId="9" xfId="136">
      <alignment wrapText="1"/>
    </xf>
    <xf numFmtId="0" fontId="19" fillId="0" borderId="0" xfId="102" applyFont="1"/>
    <xf numFmtId="168" fontId="18" fillId="25" borderId="9" xfId="136" applyFont="1">
      <alignment wrapText="1"/>
    </xf>
    <xf numFmtId="0" fontId="21" fillId="0" borderId="0" xfId="109"/>
    <xf numFmtId="165" fontId="15" fillId="0" borderId="0" xfId="118" applyFont="1" applyAlignment="1">
      <alignment horizontal="left" wrapText="1" indent="1"/>
      <protection locked="0"/>
    </xf>
    <xf numFmtId="165" fontId="15" fillId="0" borderId="0" xfId="118" applyAlignment="1">
      <protection locked="0"/>
    </xf>
    <xf numFmtId="0" fontId="0" fillId="0" borderId="0" xfId="0" applyAlignment="1">
      <alignment horizontal="left" indent="1"/>
    </xf>
    <xf numFmtId="0" fontId="0" fillId="0" borderId="0" xfId="0" applyAlignment="1"/>
    <xf numFmtId="3" fontId="30" fillId="0" borderId="13" xfId="118" applyNumberFormat="1" applyFont="1" applyBorder="1" applyProtection="1">
      <alignment wrapText="1"/>
      <protection locked="0"/>
    </xf>
    <xf numFmtId="3" fontId="30" fillId="0" borderId="14" xfId="118" applyNumberFormat="1" applyFont="1" applyBorder="1">
      <alignment wrapText="1"/>
      <protection locked="0"/>
    </xf>
    <xf numFmtId="3" fontId="30" fillId="0" borderId="0" xfId="118" applyNumberFormat="1" applyFont="1" applyBorder="1" applyProtection="1">
      <alignment wrapText="1"/>
      <protection locked="0"/>
    </xf>
    <xf numFmtId="3" fontId="30" fillId="0" borderId="0" xfId="118" applyNumberFormat="1" applyFont="1" applyBorder="1" applyAlignment="1" applyProtection="1">
      <alignment horizontal="right" wrapText="1"/>
      <protection locked="0"/>
    </xf>
    <xf numFmtId="3" fontId="30" fillId="0" borderId="0" xfId="118" applyNumberFormat="1" applyFont="1" applyFill="1" applyBorder="1" applyProtection="1">
      <alignment wrapText="1"/>
      <protection locked="0"/>
    </xf>
    <xf numFmtId="3" fontId="30" fillId="0" borderId="13" xfId="118" applyNumberFormat="1" applyFont="1" applyBorder="1">
      <alignment wrapText="1"/>
      <protection locked="0"/>
    </xf>
    <xf numFmtId="3" fontId="30" fillId="0" borderId="15" xfId="118" applyNumberFormat="1" applyFont="1" applyFill="1" applyBorder="1" applyProtection="1">
      <alignment wrapText="1"/>
      <protection locked="0"/>
    </xf>
    <xf numFmtId="3" fontId="30" fillId="0" borderId="0" xfId="118" applyNumberFormat="1" applyFont="1" applyBorder="1" applyAlignment="1">
      <alignment horizontal="right" wrapText="1"/>
      <protection locked="0"/>
    </xf>
    <xf numFmtId="3" fontId="30" fillId="0" borderId="15" xfId="118" applyNumberFormat="1" applyFont="1" applyBorder="1" applyAlignment="1">
      <alignment horizontal="right" wrapText="1"/>
      <protection locked="0"/>
    </xf>
    <xf numFmtId="3" fontId="30" fillId="0" borderId="0" xfId="78" applyNumberFormat="1" applyFont="1" applyFill="1" applyBorder="1"/>
    <xf numFmtId="3" fontId="30" fillId="0" borderId="0" xfId="78" applyNumberFormat="1" applyFont="1"/>
    <xf numFmtId="3" fontId="31" fillId="0" borderId="0" xfId="59" applyNumberFormat="1" applyFont="1" applyFill="1" applyBorder="1">
      <alignment vertical="top" wrapText="1"/>
    </xf>
    <xf numFmtId="3" fontId="32" fillId="0" borderId="0" xfId="143" applyNumberFormat="1" applyFont="1" applyFill="1" applyBorder="1">
      <alignment horizontal="right"/>
    </xf>
    <xf numFmtId="3" fontId="32" fillId="0" borderId="0" xfId="143" applyNumberFormat="1" applyFont="1" applyBorder="1">
      <alignment horizontal="right"/>
    </xf>
    <xf numFmtId="3" fontId="33" fillId="0" borderId="0" xfId="143" applyNumberFormat="1" applyFont="1" applyBorder="1">
      <alignment horizontal="right"/>
    </xf>
    <xf numFmtId="3" fontId="30" fillId="0" borderId="0" xfId="98" applyNumberFormat="1" applyFont="1" applyFill="1" applyBorder="1" applyAlignment="1">
      <alignment horizontal="right" vertical="top" wrapText="1"/>
    </xf>
    <xf numFmtId="3" fontId="30" fillId="0" borderId="14" xfId="98" applyNumberFormat="1" applyFont="1" applyFill="1" applyBorder="1" applyAlignment="1">
      <alignment horizontal="right" vertical="top" wrapText="1"/>
    </xf>
    <xf numFmtId="3" fontId="30" fillId="0" borderId="0" xfId="136" applyNumberFormat="1" applyFont="1" applyFill="1" applyBorder="1" applyProtection="1">
      <alignment wrapText="1"/>
      <protection locked="0"/>
    </xf>
    <xf numFmtId="0" fontId="34" fillId="0" borderId="13" xfId="102" applyFont="1" applyFill="1" applyBorder="1" applyAlignment="1" applyProtection="1">
      <protection locked="0"/>
    </xf>
    <xf numFmtId="0" fontId="34" fillId="0" borderId="26" xfId="102" applyFont="1" applyFill="1" applyBorder="1" applyAlignment="1" applyProtection="1">
      <protection locked="0"/>
    </xf>
    <xf numFmtId="3" fontId="30" fillId="0" borderId="27" xfId="98" applyNumberFormat="1" applyFont="1" applyFill="1" applyBorder="1" applyAlignment="1">
      <alignment horizontal="right" vertical="top" wrapText="1"/>
    </xf>
    <xf numFmtId="3" fontId="30" fillId="0" borderId="26" xfId="118" applyNumberFormat="1" applyFont="1" applyBorder="1" applyProtection="1">
      <alignment wrapText="1"/>
      <protection locked="0"/>
    </xf>
    <xf numFmtId="3" fontId="30" fillId="0" borderId="27" xfId="118" applyNumberFormat="1" applyFont="1" applyBorder="1" applyProtection="1">
      <alignment wrapText="1"/>
      <protection locked="0"/>
    </xf>
    <xf numFmtId="3" fontId="30" fillId="0" borderId="26" xfId="118" applyNumberFormat="1" applyFont="1" applyBorder="1">
      <alignment wrapText="1"/>
      <protection locked="0"/>
    </xf>
    <xf numFmtId="3" fontId="30" fillId="0" borderId="27" xfId="118" applyNumberFormat="1" applyFont="1" applyFill="1" applyBorder="1" applyProtection="1">
      <alignment wrapText="1"/>
      <protection locked="0"/>
    </xf>
    <xf numFmtId="165" fontId="30" fillId="0" borderId="13" xfId="118" applyFont="1" applyBorder="1" applyProtection="1">
      <alignment wrapText="1"/>
      <protection locked="0"/>
    </xf>
    <xf numFmtId="165" fontId="30" fillId="0" borderId="0" xfId="118" applyFont="1" applyFill="1" applyBorder="1" applyProtection="1">
      <alignment wrapText="1"/>
      <protection locked="0"/>
    </xf>
    <xf numFmtId="3" fontId="30" fillId="0" borderId="14" xfId="118" applyNumberFormat="1" applyFont="1" applyFill="1" applyBorder="1" applyProtection="1">
      <alignment wrapText="1"/>
      <protection locked="0"/>
    </xf>
    <xf numFmtId="165" fontId="30" fillId="0" borderId="13" xfId="118" applyFont="1" applyBorder="1">
      <alignment wrapText="1"/>
      <protection locked="0"/>
    </xf>
    <xf numFmtId="0" fontId="30" fillId="0" borderId="0" xfId="78" applyFont="1"/>
    <xf numFmtId="0" fontId="30" fillId="0" borderId="0" xfId="78" applyFont="1" applyFill="1" applyBorder="1"/>
    <xf numFmtId="0" fontId="32" fillId="0" borderId="0" xfId="143" applyFont="1" applyBorder="1">
      <alignment horizontal="right"/>
    </xf>
    <xf numFmtId="0" fontId="32" fillId="0" borderId="0" xfId="143" applyFont="1" applyFill="1" applyBorder="1">
      <alignment horizontal="right"/>
    </xf>
    <xf numFmtId="168" fontId="30" fillId="0" borderId="0" xfId="136" applyFont="1" applyFill="1" applyBorder="1" applyProtection="1">
      <alignment wrapText="1"/>
      <protection locked="0"/>
    </xf>
    <xf numFmtId="168" fontId="35" fillId="27" borderId="16" xfId="136" applyFont="1" applyFill="1" applyBorder="1" applyProtection="1">
      <alignment wrapText="1"/>
      <protection locked="0"/>
    </xf>
    <xf numFmtId="0" fontId="31" fillId="24" borderId="0" xfId="59" applyFont="1" applyFill="1">
      <alignment vertical="top" wrapText="1"/>
    </xf>
    <xf numFmtId="0" fontId="32" fillId="24" borderId="0" xfId="143" applyFont="1" applyFill="1" applyBorder="1" applyProtection="1">
      <alignment horizontal="right"/>
      <protection locked="0"/>
    </xf>
    <xf numFmtId="0" fontId="32" fillId="24" borderId="0" xfId="143" applyFont="1" applyFill="1" applyBorder="1">
      <alignment horizontal="right"/>
    </xf>
    <xf numFmtId="0" fontId="30" fillId="24" borderId="0" xfId="78" applyFont="1" applyFill="1"/>
    <xf numFmtId="0" fontId="32" fillId="24" borderId="10" xfId="143" applyFont="1" applyFill="1">
      <alignment horizontal="right"/>
    </xf>
    <xf numFmtId="0" fontId="32" fillId="24" borderId="0" xfId="102" applyFont="1" applyFill="1" applyBorder="1" applyProtection="1">
      <protection locked="0"/>
    </xf>
    <xf numFmtId="0" fontId="32" fillId="24" borderId="15" xfId="102" applyFont="1" applyFill="1" applyBorder="1" applyProtection="1">
      <protection locked="0"/>
    </xf>
    <xf numFmtId="0" fontId="30" fillId="24" borderId="0" xfId="81" applyFont="1" applyFill="1"/>
    <xf numFmtId="0" fontId="36" fillId="24" borderId="13" xfId="102" applyFont="1" applyFill="1" applyBorder="1" applyAlignment="1" applyProtection="1">
      <protection locked="0"/>
    </xf>
    <xf numFmtId="0" fontId="30" fillId="24" borderId="13" xfId="82" applyFont="1" applyFill="1" applyBorder="1" applyAlignment="1">
      <alignment horizontal="left"/>
    </xf>
    <xf numFmtId="0" fontId="30" fillId="24" borderId="0" xfId="98" applyFont="1" applyFill="1" applyBorder="1" applyAlignment="1" applyProtection="1">
      <alignment horizontal="left" vertical="top" wrapText="1"/>
      <protection locked="0"/>
    </xf>
    <xf numFmtId="3" fontId="32" fillId="24" borderId="0" xfId="102" applyNumberFormat="1" applyFont="1" applyFill="1" applyBorder="1" applyAlignment="1" applyProtection="1">
      <alignment horizontal="right"/>
      <protection locked="0"/>
    </xf>
    <xf numFmtId="3" fontId="32" fillId="24" borderId="15" xfId="102" applyNumberFormat="1" applyFont="1" applyFill="1" applyBorder="1" applyAlignment="1" applyProtection="1">
      <alignment horizontal="right"/>
      <protection locked="0"/>
    </xf>
    <xf numFmtId="0" fontId="30" fillId="24" borderId="0" xfId="78" applyFont="1" applyFill="1" applyBorder="1"/>
    <xf numFmtId="3" fontId="30" fillId="24" borderId="0" xfId="118" applyNumberFormat="1" applyFont="1" applyFill="1" applyBorder="1" applyAlignment="1" applyProtection="1">
      <alignment horizontal="right" wrapText="1"/>
      <protection locked="0"/>
    </xf>
    <xf numFmtId="3" fontId="30" fillId="24" borderId="15" xfId="118" applyNumberFormat="1" applyFont="1" applyFill="1" applyBorder="1" applyAlignment="1" applyProtection="1">
      <alignment horizontal="right" wrapText="1"/>
      <protection locked="0"/>
    </xf>
    <xf numFmtId="0" fontId="30" fillId="24" borderId="13" xfId="82" applyFont="1" applyFill="1" applyBorder="1" applyAlignment="1">
      <alignment wrapText="1"/>
    </xf>
    <xf numFmtId="3" fontId="37" fillId="24" borderId="0" xfId="106" applyNumberFormat="1" applyFont="1" applyFill="1" applyBorder="1" applyAlignment="1" applyProtection="1">
      <alignment horizontal="right"/>
      <protection locked="0"/>
    </xf>
    <xf numFmtId="3" fontId="37" fillId="24" borderId="15" xfId="106" applyNumberFormat="1" applyFont="1" applyFill="1" applyBorder="1" applyAlignment="1" applyProtection="1">
      <alignment horizontal="right"/>
      <protection locked="0"/>
    </xf>
    <xf numFmtId="0" fontId="30" fillId="24" borderId="13" xfId="82" applyFont="1" applyFill="1" applyBorder="1" applyAlignment="1">
      <alignment horizontal="left" wrapText="1"/>
    </xf>
    <xf numFmtId="0" fontId="30" fillId="24" borderId="13" xfId="82" applyFont="1" applyFill="1" applyBorder="1" applyAlignment="1"/>
    <xf numFmtId="0" fontId="38" fillId="24" borderId="13" xfId="82" applyFont="1" applyFill="1" applyBorder="1" applyAlignment="1">
      <alignment horizontal="left" indent="1"/>
    </xf>
    <xf numFmtId="0" fontId="34" fillId="24" borderId="13" xfId="102" applyFont="1" applyFill="1" applyBorder="1" applyProtection="1">
      <protection locked="0"/>
    </xf>
    <xf numFmtId="0" fontId="35" fillId="27" borderId="16" xfId="98" applyFont="1" applyFill="1" applyBorder="1" applyAlignment="1" applyProtection="1">
      <alignment vertical="top" wrapText="1"/>
      <protection locked="0"/>
    </xf>
    <xf numFmtId="0" fontId="35" fillId="27" borderId="13" xfId="98" applyFont="1" applyFill="1" applyBorder="1" applyAlignment="1" applyProtection="1">
      <alignment horizontal="left" vertical="top" wrapText="1"/>
      <protection locked="0"/>
    </xf>
    <xf numFmtId="0" fontId="35" fillId="27" borderId="17" xfId="98" applyFont="1" applyFill="1" applyBorder="1" applyAlignment="1" applyProtection="1">
      <alignment horizontal="left" vertical="top" wrapText="1"/>
      <protection locked="0"/>
    </xf>
    <xf numFmtId="3" fontId="35" fillId="27" borderId="13" xfId="98" applyNumberFormat="1" applyFont="1" applyFill="1" applyBorder="1" applyAlignment="1" applyProtection="1">
      <alignment horizontal="left" vertical="top" wrapText="1"/>
      <protection locked="0"/>
    </xf>
    <xf numFmtId="3" fontId="34" fillId="0" borderId="0" xfId="143" applyNumberFormat="1" applyFont="1" applyBorder="1">
      <alignment horizontal="right"/>
    </xf>
    <xf numFmtId="0" fontId="34" fillId="0" borderId="0" xfId="143" applyFont="1" applyBorder="1">
      <alignment horizontal="right"/>
    </xf>
    <xf numFmtId="0" fontId="34" fillId="24" borderId="0" xfId="143" applyFont="1" applyFill="1" applyBorder="1">
      <alignment horizontal="right"/>
    </xf>
    <xf numFmtId="3" fontId="30" fillId="0" borderId="0" xfId="118" applyNumberFormat="1" applyFont="1" applyFill="1" applyBorder="1" applyAlignment="1">
      <alignment horizontal="right" wrapText="1"/>
      <protection locked="0"/>
    </xf>
    <xf numFmtId="3" fontId="30" fillId="0" borderId="0" xfId="118" applyNumberFormat="1" applyFont="1" applyFill="1" applyBorder="1">
      <alignment wrapText="1"/>
      <protection locked="0"/>
    </xf>
    <xf numFmtId="3" fontId="30" fillId="0" borderId="0" xfId="80" applyNumberFormat="1" applyFont="1" applyFill="1" applyBorder="1"/>
    <xf numFmtId="3" fontId="30" fillId="0" borderId="0" xfId="80" applyNumberFormat="1" applyFont="1" applyBorder="1"/>
    <xf numFmtId="3" fontId="30" fillId="0" borderId="0" xfId="98" applyNumberFormat="1" applyFont="1" applyFill="1" applyBorder="1">
      <alignment horizontal="right" vertical="top" wrapText="1"/>
    </xf>
    <xf numFmtId="3" fontId="30" fillId="0" borderId="0" xfId="136" applyNumberFormat="1" applyFont="1" applyFill="1" applyBorder="1">
      <alignment wrapText="1"/>
    </xf>
    <xf numFmtId="3" fontId="30" fillId="27" borderId="18" xfId="136" applyNumberFormat="1" applyFont="1" applyFill="1" applyBorder="1" applyAlignment="1">
      <alignment horizontal="right" wrapText="1"/>
    </xf>
    <xf numFmtId="3" fontId="35" fillId="27" borderId="16" xfId="136" applyNumberFormat="1" applyFont="1" applyFill="1" applyBorder="1">
      <alignment wrapText="1"/>
    </xf>
    <xf numFmtId="3" fontId="30" fillId="24" borderId="0" xfId="80" applyNumberFormat="1" applyFont="1" applyFill="1"/>
    <xf numFmtId="3" fontId="30" fillId="24" borderId="0" xfId="81" applyNumberFormat="1" applyFont="1" applyFill="1"/>
    <xf numFmtId="3" fontId="36" fillId="24" borderId="13" xfId="102" applyNumberFormat="1" applyFont="1" applyFill="1" applyBorder="1" applyAlignment="1" applyProtection="1">
      <protection locked="0"/>
    </xf>
    <xf numFmtId="3" fontId="30" fillId="24" borderId="0" xfId="80" applyNumberFormat="1" applyFont="1" applyFill="1" applyBorder="1"/>
    <xf numFmtId="3" fontId="30" fillId="24" borderId="13" xfId="82" applyNumberFormat="1" applyFont="1" applyFill="1" applyBorder="1" applyAlignment="1">
      <alignment horizontal="left"/>
    </xf>
    <xf numFmtId="3" fontId="30" fillId="24" borderId="13" xfId="82" applyNumberFormat="1" applyFont="1" applyFill="1" applyBorder="1" applyAlignment="1">
      <alignment wrapText="1"/>
    </xf>
    <xf numFmtId="3" fontId="30" fillId="0" borderId="13" xfId="82" applyNumberFormat="1" applyFont="1" applyFill="1" applyBorder="1" applyAlignment="1">
      <alignment horizontal="left"/>
    </xf>
    <xf numFmtId="3" fontId="30" fillId="24" borderId="13" xfId="82" applyNumberFormat="1" applyFont="1" applyFill="1" applyBorder="1" applyAlignment="1">
      <alignment horizontal="left" wrapText="1"/>
    </xf>
    <xf numFmtId="3" fontId="30" fillId="24" borderId="13" xfId="82" applyNumberFormat="1" applyFont="1" applyFill="1" applyBorder="1" applyAlignment="1"/>
    <xf numFmtId="3" fontId="38" fillId="24" borderId="13" xfId="82" applyNumberFormat="1" applyFont="1" applyFill="1" applyBorder="1" applyAlignment="1">
      <alignment horizontal="left" indent="1"/>
    </xf>
    <xf numFmtId="3" fontId="32" fillId="24" borderId="0" xfId="143" applyNumberFormat="1" applyFont="1" applyFill="1" applyBorder="1">
      <alignment horizontal="right"/>
    </xf>
    <xf numFmtId="3" fontId="32" fillId="24" borderId="10" xfId="143" applyNumberFormat="1" applyFont="1" applyFill="1">
      <alignment horizontal="right"/>
    </xf>
    <xf numFmtId="3" fontId="32" fillId="24" borderId="0" xfId="102" applyNumberFormat="1" applyFont="1" applyFill="1" applyBorder="1" applyProtection="1">
      <protection locked="0"/>
    </xf>
    <xf numFmtId="3" fontId="32" fillId="24" borderId="15" xfId="102" applyNumberFormat="1" applyFont="1" applyFill="1" applyBorder="1" applyProtection="1">
      <protection locked="0"/>
    </xf>
    <xf numFmtId="3" fontId="30" fillId="24" borderId="0" xfId="98" applyNumberFormat="1" applyFont="1" applyFill="1" applyBorder="1" applyAlignment="1" applyProtection="1">
      <alignment horizontal="left" vertical="top" wrapText="1"/>
      <protection locked="0"/>
    </xf>
    <xf numFmtId="3" fontId="34" fillId="24" borderId="13" xfId="102" applyNumberFormat="1" applyFont="1" applyFill="1" applyBorder="1" applyProtection="1">
      <protection locked="0"/>
    </xf>
    <xf numFmtId="3" fontId="35" fillId="27" borderId="17" xfId="98" applyNumberFormat="1" applyFont="1" applyFill="1" applyBorder="1" applyAlignment="1" applyProtection="1">
      <alignment horizontal="left" vertical="top" wrapText="1"/>
      <protection locked="0"/>
    </xf>
    <xf numFmtId="3" fontId="35" fillId="27" borderId="16" xfId="98" applyNumberFormat="1" applyFont="1" applyFill="1" applyBorder="1" applyAlignment="1" applyProtection="1">
      <alignment vertical="top" wrapText="1"/>
      <protection locked="0"/>
    </xf>
    <xf numFmtId="3" fontId="34" fillId="24" borderId="0" xfId="143" applyNumberFormat="1" applyFont="1" applyFill="1" applyBorder="1">
      <alignment horizontal="right"/>
    </xf>
    <xf numFmtId="3" fontId="30" fillId="24" borderId="0" xfId="118" applyNumberFormat="1" applyFont="1" applyFill="1" applyBorder="1" applyAlignment="1">
      <alignment horizontal="right" wrapText="1"/>
      <protection locked="0"/>
    </xf>
    <xf numFmtId="3" fontId="30" fillId="24" borderId="15" xfId="118" applyNumberFormat="1" applyFont="1" applyFill="1" applyBorder="1" applyAlignment="1">
      <alignment horizontal="right" wrapText="1"/>
      <protection locked="0"/>
    </xf>
    <xf numFmtId="3" fontId="30" fillId="0" borderId="0" xfId="81" applyNumberFormat="1" applyFont="1" applyFill="1" applyBorder="1"/>
    <xf numFmtId="3" fontId="30" fillId="0" borderId="0" xfId="80" applyNumberFormat="1" applyFont="1"/>
    <xf numFmtId="3" fontId="30" fillId="0" borderId="0" xfId="98" applyNumberFormat="1" applyFont="1" applyFill="1" applyBorder="1" applyAlignment="1">
      <alignment horizontal="right" wrapText="1"/>
    </xf>
    <xf numFmtId="3" fontId="30" fillId="0" borderId="15" xfId="98" applyNumberFormat="1" applyFont="1" applyFill="1" applyBorder="1" applyAlignment="1">
      <alignment horizontal="right" wrapText="1"/>
    </xf>
    <xf numFmtId="3" fontId="35" fillId="27" borderId="16" xfId="136" applyNumberFormat="1" applyFont="1" applyFill="1" applyBorder="1" applyAlignment="1" applyProtection="1">
      <alignment horizontal="left"/>
      <protection locked="0"/>
    </xf>
    <xf numFmtId="3" fontId="35" fillId="27" borderId="28" xfId="98" applyNumberFormat="1" applyFont="1" applyFill="1" applyBorder="1" applyAlignment="1">
      <alignment horizontal="right" vertical="top" wrapText="1"/>
    </xf>
    <xf numFmtId="3" fontId="35" fillId="27" borderId="29" xfId="98" applyNumberFormat="1" applyFont="1" applyFill="1" applyBorder="1" applyAlignment="1">
      <alignment horizontal="right" vertical="top" wrapText="1"/>
    </xf>
    <xf numFmtId="3" fontId="35" fillId="27" borderId="30" xfId="98" applyNumberFormat="1" applyFont="1" applyFill="1" applyBorder="1" applyAlignment="1">
      <alignment horizontal="right" vertical="top" wrapText="1"/>
    </xf>
    <xf numFmtId="3" fontId="35" fillId="0" borderId="0" xfId="98" applyNumberFormat="1" applyFont="1" applyFill="1" applyBorder="1" applyAlignment="1">
      <alignment horizontal="right" vertical="top" wrapText="1"/>
    </xf>
    <xf numFmtId="0" fontId="35" fillId="27" borderId="19" xfId="98" applyFont="1" applyFill="1" applyBorder="1">
      <alignment horizontal="right" vertical="top" wrapText="1"/>
    </xf>
    <xf numFmtId="0" fontId="35" fillId="0" borderId="0" xfId="98" applyFont="1" applyFill="1" applyBorder="1">
      <alignment horizontal="right" vertical="top" wrapText="1"/>
    </xf>
    <xf numFmtId="0" fontId="35" fillId="27" borderId="19" xfId="98" applyFont="1" applyFill="1" applyBorder="1" applyProtection="1">
      <alignment horizontal="right" vertical="top" wrapText="1"/>
      <protection locked="0"/>
    </xf>
    <xf numFmtId="0" fontId="35" fillId="27" borderId="20" xfId="98" applyFont="1" applyFill="1" applyBorder="1" applyAlignment="1">
      <alignment horizontal="right" vertical="top" wrapText="1"/>
    </xf>
    <xf numFmtId="0" fontId="35" fillId="24" borderId="0" xfId="78" applyFont="1" applyFill="1"/>
    <xf numFmtId="0" fontId="35" fillId="25" borderId="0" xfId="98" applyFont="1">
      <alignment horizontal="right" vertical="top" wrapText="1"/>
    </xf>
    <xf numFmtId="3" fontId="35" fillId="27" borderId="19" xfId="98" applyNumberFormat="1" applyFont="1" applyFill="1" applyBorder="1">
      <alignment horizontal="right" vertical="top" wrapText="1"/>
    </xf>
    <xf numFmtId="3" fontId="35" fillId="27" borderId="20" xfId="98" applyNumberFormat="1" applyFont="1" applyFill="1" applyBorder="1" applyAlignment="1">
      <alignment horizontal="right" wrapText="1"/>
    </xf>
    <xf numFmtId="3" fontId="35" fillId="27" borderId="21" xfId="98" applyNumberFormat="1" applyFont="1" applyFill="1" applyBorder="1" applyAlignment="1">
      <alignment horizontal="right" wrapText="1"/>
    </xf>
    <xf numFmtId="3" fontId="35" fillId="0" borderId="0" xfId="98" applyNumberFormat="1" applyFont="1" applyFill="1" applyBorder="1">
      <alignment horizontal="right" vertical="top" wrapText="1"/>
    </xf>
    <xf numFmtId="3" fontId="35" fillId="27" borderId="19" xfId="98" applyNumberFormat="1" applyFont="1" applyFill="1" applyBorder="1" applyAlignment="1" applyProtection="1">
      <alignment horizontal="left" vertical="top" wrapText="1"/>
      <protection locked="0"/>
    </xf>
    <xf numFmtId="3" fontId="35" fillId="24" borderId="0" xfId="80" applyNumberFormat="1" applyFont="1" applyFill="1"/>
    <xf numFmtId="3" fontId="35" fillId="25" borderId="0" xfId="98" applyNumberFormat="1" applyFont="1">
      <alignment horizontal="right" vertical="top" wrapText="1"/>
    </xf>
    <xf numFmtId="3" fontId="35" fillId="27" borderId="20" xfId="98" applyNumberFormat="1" applyFont="1" applyFill="1" applyBorder="1" applyAlignment="1">
      <alignment horizontal="center" wrapText="1"/>
    </xf>
    <xf numFmtId="3" fontId="35" fillId="27" borderId="13" xfId="98" applyNumberFormat="1" applyFont="1" applyFill="1" applyBorder="1">
      <alignment horizontal="right" vertical="top" wrapText="1"/>
    </xf>
    <xf numFmtId="3" fontId="35" fillId="27" borderId="0" xfId="98" applyNumberFormat="1" applyFont="1" applyFill="1" applyBorder="1" applyAlignment="1">
      <alignment horizontal="right" wrapText="1"/>
    </xf>
    <xf numFmtId="3" fontId="35" fillId="27" borderId="15" xfId="98" applyNumberFormat="1" applyFont="1" applyFill="1" applyBorder="1" applyAlignment="1">
      <alignment horizontal="right" wrapText="1"/>
    </xf>
    <xf numFmtId="3" fontId="30" fillId="0" borderId="0" xfId="81" applyNumberFormat="1" applyFont="1"/>
    <xf numFmtId="3" fontId="35" fillId="0" borderId="0" xfId="98" applyNumberFormat="1" applyFont="1" applyFill="1" applyBorder="1" applyAlignment="1">
      <alignment horizontal="right" wrapText="1"/>
    </xf>
    <xf numFmtId="3" fontId="35" fillId="0" borderId="15" xfId="98" applyNumberFormat="1" applyFont="1" applyFill="1" applyBorder="1" applyAlignment="1">
      <alignment horizontal="right" wrapText="1"/>
    </xf>
    <xf numFmtId="3" fontId="35" fillId="27" borderId="16" xfId="136" applyNumberFormat="1" applyFont="1" applyFill="1" applyBorder="1" applyProtection="1">
      <alignment wrapText="1"/>
      <protection locked="0"/>
    </xf>
    <xf numFmtId="3" fontId="35" fillId="27" borderId="4" xfId="136" applyNumberFormat="1" applyFont="1" applyFill="1" applyBorder="1" applyAlignment="1">
      <alignment horizontal="right" wrapText="1"/>
    </xf>
    <xf numFmtId="3" fontId="35" fillId="27" borderId="18" xfId="136" applyNumberFormat="1" applyFont="1" applyFill="1" applyBorder="1" applyAlignment="1">
      <alignment horizontal="right" wrapText="1"/>
    </xf>
    <xf numFmtId="3" fontId="35" fillId="0" borderId="0" xfId="136" applyNumberFormat="1" applyFont="1" applyFill="1" applyBorder="1">
      <alignment wrapText="1"/>
    </xf>
    <xf numFmtId="3" fontId="39" fillId="0" borderId="0" xfId="143" applyNumberFormat="1" applyFont="1" applyBorder="1">
      <alignment horizontal="right"/>
    </xf>
    <xf numFmtId="3" fontId="39" fillId="0" borderId="0" xfId="143" applyNumberFormat="1" applyFont="1" applyFill="1" applyBorder="1">
      <alignment horizontal="right"/>
    </xf>
    <xf numFmtId="3" fontId="35" fillId="0" borderId="0" xfId="81" applyNumberFormat="1" applyFont="1" applyFill="1" applyBorder="1"/>
    <xf numFmtId="3" fontId="35" fillId="0" borderId="0" xfId="80" applyNumberFormat="1" applyFont="1" applyFill="1" applyBorder="1"/>
    <xf numFmtId="3" fontId="40" fillId="0" borderId="0" xfId="59" applyNumberFormat="1" applyFont="1" applyFill="1" applyBorder="1">
      <alignment vertical="top" wrapText="1"/>
    </xf>
    <xf numFmtId="0" fontId="40" fillId="0" borderId="0" xfId="59" applyFont="1" applyFill="1" applyBorder="1">
      <alignment vertical="top" wrapText="1"/>
    </xf>
    <xf numFmtId="3" fontId="40" fillId="24" borderId="0" xfId="59" applyNumberFormat="1" applyFont="1" applyFill="1">
      <alignment vertical="top" wrapText="1"/>
    </xf>
    <xf numFmtId="3" fontId="41" fillId="0" borderId="0" xfId="59" applyNumberFormat="1" applyFont="1" applyFill="1" applyBorder="1">
      <alignment vertical="top" wrapText="1"/>
    </xf>
    <xf numFmtId="0" fontId="35" fillId="27" borderId="20" xfId="98" applyFont="1" applyFill="1" applyBorder="1" applyAlignment="1">
      <alignment horizontal="right" wrapText="1" indent="1"/>
    </xf>
    <xf numFmtId="3" fontId="35" fillId="27" borderId="31" xfId="98" applyNumberFormat="1" applyFont="1" applyFill="1" applyBorder="1" applyAlignment="1">
      <alignment horizontal="right" wrapText="1"/>
    </xf>
    <xf numFmtId="0" fontId="35" fillId="0" borderId="14" xfId="98" applyFont="1" applyFill="1" applyBorder="1" applyAlignment="1">
      <alignment horizontal="right" wrapText="1"/>
    </xf>
    <xf numFmtId="0" fontId="35" fillId="0" borderId="0" xfId="98" applyFont="1" applyFill="1" applyBorder="1" applyAlignment="1">
      <alignment horizontal="right" wrapText="1"/>
    </xf>
    <xf numFmtId="3" fontId="35" fillId="27" borderId="29" xfId="98" applyNumberFormat="1" applyFont="1" applyFill="1" applyBorder="1" applyAlignment="1">
      <alignment horizontal="right" wrapText="1"/>
    </xf>
    <xf numFmtId="0" fontId="35" fillId="27" borderId="21" xfId="98" applyFont="1" applyFill="1" applyBorder="1" applyAlignment="1">
      <alignment horizontal="right" wrapText="1"/>
    </xf>
    <xf numFmtId="3" fontId="35" fillId="27" borderId="30" xfId="98" applyNumberFormat="1" applyFont="1" applyFill="1" applyBorder="1" applyAlignment="1">
      <alignment horizontal="right" wrapText="1"/>
    </xf>
    <xf numFmtId="3" fontId="42" fillId="0" borderId="0" xfId="80" applyNumberFormat="1" applyFont="1" applyFill="1" applyBorder="1"/>
    <xf numFmtId="3" fontId="43" fillId="24" borderId="0" xfId="59" applyNumberFormat="1" applyFont="1" applyFill="1" applyBorder="1">
      <alignment vertical="top" wrapText="1"/>
    </xf>
    <xf numFmtId="3" fontId="44" fillId="27" borderId="22" xfId="136" applyNumberFormat="1" applyFont="1" applyFill="1" applyBorder="1" applyProtection="1">
      <alignment wrapText="1"/>
      <protection locked="0"/>
    </xf>
    <xf numFmtId="3" fontId="44" fillId="27" borderId="0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15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23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24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4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18" xfId="98" applyNumberFormat="1" applyFont="1" applyFill="1" applyBorder="1" applyAlignment="1" applyProtection="1">
      <alignment horizontal="right" vertical="top" wrapText="1"/>
      <protection locked="0"/>
    </xf>
    <xf numFmtId="3" fontId="44" fillId="27" borderId="4" xfId="136" applyNumberFormat="1" applyFont="1" applyFill="1" applyBorder="1" applyAlignment="1">
      <alignment horizontal="right" wrapText="1"/>
    </xf>
    <xf numFmtId="170" fontId="45" fillId="0" borderId="0" xfId="118" applyNumberFormat="1" applyFont="1" applyFill="1" applyBorder="1" applyProtection="1">
      <alignment wrapText="1"/>
      <protection locked="0"/>
    </xf>
    <xf numFmtId="3" fontId="43" fillId="0" borderId="0" xfId="59" applyNumberFormat="1" applyFont="1" applyAlignment="1">
      <alignment vertical="top"/>
    </xf>
    <xf numFmtId="3" fontId="30" fillId="0" borderId="0" xfId="78" applyNumberFormat="1" applyFont="1" applyAlignment="1">
      <alignment horizontal="left"/>
    </xf>
    <xf numFmtId="3" fontId="30" fillId="0" borderId="0" xfId="78" quotePrefix="1" applyNumberFormat="1" applyFont="1" applyAlignment="1">
      <alignment horizontal="left"/>
    </xf>
    <xf numFmtId="0" fontId="43" fillId="0" borderId="0" xfId="59" applyFont="1">
      <alignment vertical="top" wrapText="1"/>
    </xf>
    <xf numFmtId="0" fontId="43" fillId="24" borderId="0" xfId="59" applyFont="1" applyFill="1" applyBorder="1" applyAlignment="1">
      <alignment horizontal="left" vertical="top" wrapText="1"/>
    </xf>
    <xf numFmtId="3" fontId="43" fillId="0" borderId="0" xfId="59" applyNumberFormat="1" applyFont="1" applyBorder="1">
      <alignment vertical="top" wrapText="1"/>
    </xf>
    <xf numFmtId="3" fontId="43" fillId="24" borderId="0" xfId="59" applyNumberFormat="1" applyFont="1" applyFill="1" applyBorder="1">
      <alignment vertical="top" wrapText="1"/>
    </xf>
    <xf numFmtId="3" fontId="43" fillId="0" borderId="0" xfId="59" applyNumberFormat="1" applyFont="1" applyAlignment="1">
      <alignment horizontal="left" vertical="top"/>
    </xf>
    <xf numFmtId="3" fontId="34" fillId="0" borderId="4" xfId="143" applyNumberFormat="1" applyFont="1" applyBorder="1" applyAlignment="1">
      <alignment horizontal="right"/>
    </xf>
    <xf numFmtId="3" fontId="35" fillId="27" borderId="25" xfId="98" applyNumberFormat="1" applyFont="1" applyFill="1" applyBorder="1" applyAlignment="1">
      <alignment horizontal="center" wrapText="1"/>
    </xf>
    <xf numFmtId="0" fontId="9" fillId="0" borderId="0" xfId="59" applyFont="1">
      <alignment vertical="top" wrapText="1"/>
    </xf>
    <xf numFmtId="0" fontId="9" fillId="0" borderId="0" xfId="59">
      <alignment vertical="top" wrapText="1"/>
    </xf>
    <xf numFmtId="0" fontId="18" fillId="25" borderId="9" xfId="98" applyBorder="1" applyAlignment="1">
      <alignment horizontal="center" vertical="top" wrapText="1"/>
    </xf>
    <xf numFmtId="0" fontId="35" fillId="27" borderId="20" xfId="98" applyFont="1" applyFill="1" applyBorder="1" applyAlignment="1">
      <alignment horizontal="right" wrapText="1"/>
    </xf>
    <xf numFmtId="3" fontId="30" fillId="0" borderId="0" xfId="80" applyNumberFormat="1" applyFont="1" applyAlignment="1">
      <alignment wrapText="1"/>
    </xf>
    <xf numFmtId="3" fontId="30" fillId="0" borderId="0" xfId="80" applyNumberFormat="1" applyFont="1" applyFill="1" applyBorder="1" applyAlignment="1">
      <alignment wrapText="1"/>
    </xf>
    <xf numFmtId="3" fontId="26" fillId="0" borderId="0" xfId="80" applyNumberFormat="1" applyFont="1" applyAlignment="1">
      <alignment wrapText="1"/>
    </xf>
    <xf numFmtId="0" fontId="0" fillId="0" borderId="0" xfId="0" applyAlignment="1">
      <alignment wrapText="1"/>
    </xf>
    <xf numFmtId="3" fontId="35" fillId="27" borderId="32" xfId="136" applyNumberFormat="1" applyFont="1" applyFill="1" applyBorder="1" applyProtection="1">
      <alignment wrapText="1"/>
      <protection locked="0"/>
    </xf>
    <xf numFmtId="3" fontId="44" fillId="27" borderId="33" xfId="136" applyNumberFormat="1" applyFont="1" applyFill="1" applyBorder="1">
      <alignment wrapText="1"/>
    </xf>
    <xf numFmtId="3" fontId="44" fillId="27" borderId="34" xfId="136" applyNumberFormat="1" applyFont="1" applyFill="1" applyBorder="1">
      <alignment wrapText="1"/>
    </xf>
    <xf numFmtId="3" fontId="44" fillId="27" borderId="35" xfId="136" applyNumberFormat="1" applyFont="1" applyFill="1" applyBorder="1">
      <alignment wrapText="1"/>
    </xf>
    <xf numFmtId="3" fontId="44" fillId="27" borderId="4" xfId="136" applyNumberFormat="1" applyFont="1" applyFill="1" applyBorder="1" applyProtection="1">
      <alignment wrapText="1"/>
      <protection locked="0"/>
    </xf>
    <xf numFmtId="3" fontId="35" fillId="27" borderId="37" xfId="136" applyNumberFormat="1" applyFont="1" applyFill="1" applyBorder="1" applyProtection="1">
      <alignment wrapText="1"/>
      <protection locked="0"/>
    </xf>
    <xf numFmtId="3" fontId="44" fillId="27" borderId="36" xfId="136" applyNumberFormat="1" applyFont="1" applyFill="1" applyBorder="1" applyAlignment="1">
      <alignment horizontal="right" wrapText="1"/>
    </xf>
    <xf numFmtId="3" fontId="35" fillId="27" borderId="38" xfId="98" applyNumberFormat="1" applyFont="1" applyFill="1" applyBorder="1" applyAlignment="1">
      <alignment horizontal="right" wrapText="1"/>
    </xf>
    <xf numFmtId="3" fontId="30" fillId="0" borderId="39" xfId="98" applyNumberFormat="1" applyFont="1" applyFill="1" applyBorder="1" applyAlignment="1">
      <alignment horizontal="right" vertical="top" wrapText="1"/>
    </xf>
    <xf numFmtId="3" fontId="30" fillId="0" borderId="39" xfId="118" applyNumberFormat="1" applyFont="1" applyBorder="1" applyAlignment="1" applyProtection="1">
      <alignment horizontal="right" wrapText="1"/>
      <protection locked="0"/>
    </xf>
    <xf numFmtId="3" fontId="44" fillId="27" borderId="40" xfId="136" applyNumberFormat="1" applyFont="1" applyFill="1" applyBorder="1" applyAlignment="1">
      <alignment horizontal="right" wrapText="1"/>
    </xf>
    <xf numFmtId="3" fontId="30" fillId="0" borderId="39" xfId="118" applyNumberFormat="1" applyFont="1" applyFill="1" applyBorder="1">
      <alignment wrapText="1"/>
      <protection locked="0"/>
    </xf>
    <xf numFmtId="3" fontId="44" fillId="27" borderId="41" xfId="136" applyNumberFormat="1" applyFont="1" applyFill="1" applyBorder="1" applyAlignment="1">
      <alignment horizontal="right" wrapText="1"/>
    </xf>
  </cellXfs>
  <cellStyles count="155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1 2 2" xfId="61"/>
    <cellStyle name="Heading 1 3" xfId="62"/>
    <cellStyle name="Heading 1 4" xfId="63"/>
    <cellStyle name="Heading 2" xfId="64" builtinId="17" customBuiltin="1"/>
    <cellStyle name="Heading 2 2" xfId="65"/>
    <cellStyle name="Heading 3" xfId="66" builtinId="18" customBuiltin="1"/>
    <cellStyle name="Heading 3 2" xfId="67"/>
    <cellStyle name="Heading 4" xfId="68" builtinId="19" customBuiltin="1"/>
    <cellStyle name="Heading 4 2" xfId="69"/>
    <cellStyle name="Input" xfId="70" builtinId="20" customBuiltin="1"/>
    <cellStyle name="Input 2" xfId="71"/>
    <cellStyle name="Linked Cell" xfId="72" builtinId="24" customBuiltin="1"/>
    <cellStyle name="Linked Cell 2" xfId="73"/>
    <cellStyle name="Mik" xfId="74"/>
    <cellStyle name="Mik 2" xfId="75"/>
    <cellStyle name="Neutral" xfId="76" builtinId="28" customBuiltin="1"/>
    <cellStyle name="Neutral 2" xfId="77"/>
    <cellStyle name="Normal" xfId="0" builtinId="0"/>
    <cellStyle name="Normal 2" xfId="78"/>
    <cellStyle name="Normal 3" xfId="79"/>
    <cellStyle name="Normal 4" xfId="80"/>
    <cellStyle name="Normal_PESA 2008 Chapter 1-3 (Proof 2 - 15-04-08) rounded2" xfId="81"/>
    <cellStyle name="Normal_Sheet1" xfId="82"/>
    <cellStyle name="Note" xfId="83" builtinId="10" customBuiltin="1"/>
    <cellStyle name="Note 2" xfId="84"/>
    <cellStyle name="Output" xfId="85" builtinId="21" customBuiltin="1"/>
    <cellStyle name="Output 2" xfId="86"/>
    <cellStyle name="Style 1" xfId="87"/>
    <cellStyle name="Style1" xfId="88"/>
    <cellStyle name="Style2" xfId="89"/>
    <cellStyle name="Style3" xfId="90"/>
    <cellStyle name="Style4" xfId="91"/>
    <cellStyle name="Style5" xfId="92"/>
    <cellStyle name="Style6" xfId="93"/>
    <cellStyle name="Table Footnote" xfId="94"/>
    <cellStyle name="Table Footnote 2" xfId="95"/>
    <cellStyle name="Table Footnote 2 2" xfId="96"/>
    <cellStyle name="Table Footnote_Copy of 11645PESA 2010114148" xfId="97"/>
    <cellStyle name="Table Header" xfId="98"/>
    <cellStyle name="Table Header 2" xfId="99"/>
    <cellStyle name="Table Header 2 2" xfId="100"/>
    <cellStyle name="Table Header_Copy of 11645PESA 2010114148" xfId="101"/>
    <cellStyle name="Table Heading 1" xfId="102"/>
    <cellStyle name="Table Heading 1 2" xfId="103"/>
    <cellStyle name="Table Heading 1 2 2" xfId="104"/>
    <cellStyle name="Table Heading 1_Copy of 11645PESA 2010114148" xfId="105"/>
    <cellStyle name="Table Heading 2" xfId="106"/>
    <cellStyle name="Table Heading 2 2" xfId="107"/>
    <cellStyle name="Table Heading 2_Copy of 11645PESA 2010114148" xfId="108"/>
    <cellStyle name="Table Of Which" xfId="109"/>
    <cellStyle name="Table Of Which 2" xfId="110"/>
    <cellStyle name="Table Of Which_Copy of 11645PESA 2010114148" xfId="111"/>
    <cellStyle name="Table Row Billions" xfId="112"/>
    <cellStyle name="Table Row Billions 2" xfId="113"/>
    <cellStyle name="Table Row Billions Check" xfId="114"/>
    <cellStyle name="Table Row Billions Check 2" xfId="115"/>
    <cellStyle name="Table Row Billions Check 3" xfId="116"/>
    <cellStyle name="Table Row Billions_Copy of 11645PESA 2010114148" xfId="117"/>
    <cellStyle name="Table Row Millions" xfId="118"/>
    <cellStyle name="Table Row Millions 2" xfId="119"/>
    <cellStyle name="Table Row Millions 2 2" xfId="120"/>
    <cellStyle name="Table Row Millions Check" xfId="121"/>
    <cellStyle name="Table Row Millions Check 2" xfId="122"/>
    <cellStyle name="Table Row Millions Check 3" xfId="123"/>
    <cellStyle name="Table Row Millions Check 4" xfId="124"/>
    <cellStyle name="Table Row Millions Check 5" xfId="125"/>
    <cellStyle name="Table Row Millions_Copy of 11645PESA 2010114148" xfId="126"/>
    <cellStyle name="Table Row Percentage" xfId="127"/>
    <cellStyle name="Table Row Percentage 2" xfId="128"/>
    <cellStyle name="Table Row Percentage Check" xfId="129"/>
    <cellStyle name="Table Row Percentage Check 2" xfId="130"/>
    <cellStyle name="Table Row Percentage Check 3" xfId="131"/>
    <cellStyle name="Table Row Percentage_Copy of 11645PESA 2010114148" xfId="132"/>
    <cellStyle name="Table Total Billions" xfId="133"/>
    <cellStyle name="Table Total Billions 2" xfId="134"/>
    <cellStyle name="Table Total Billions_Copy of 11645PESA 2010114148" xfId="135"/>
    <cellStyle name="Table Total Millions" xfId="136"/>
    <cellStyle name="Table Total Millions 2" xfId="137"/>
    <cellStyle name="Table Total Millions 2 2" xfId="138"/>
    <cellStyle name="Table Total Millions_Copy of 11645PESA 2010114148" xfId="139"/>
    <cellStyle name="Table Total Percentage" xfId="140"/>
    <cellStyle name="Table Total Percentage 2" xfId="141"/>
    <cellStyle name="Table Total Percentage_Copy of 11645PESA 2010114148" xfId="142"/>
    <cellStyle name="Table Units" xfId="143"/>
    <cellStyle name="Table Units 2" xfId="144"/>
    <cellStyle name="Table Units 2 2" xfId="145"/>
    <cellStyle name="Table Units_Copy of 11645PESA 2010114148" xfId="146"/>
    <cellStyle name="Title" xfId="147" builtinId="15" customBuiltin="1"/>
    <cellStyle name="Title 2" xfId="148"/>
    <cellStyle name="Title 3" xfId="149"/>
    <cellStyle name="Title 4" xfId="150"/>
    <cellStyle name="Total" xfId="151" builtinId="25" customBuiltin="1"/>
    <cellStyle name="Total 2" xfId="152"/>
    <cellStyle name="Warning Text" xfId="153" builtinId="11" customBuiltin="1"/>
    <cellStyle name="Warning Text 2" xfId="154"/>
  </cellStyles>
  <dxfs count="37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P\PESA\Publications\PESA08\Copy%20of%20PEF%20FSBR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lassification"/>
      <sheetName val="Dept AMEsum"/>
      <sheetName val="DELsum"/>
      <sheetName val="PC DELsum"/>
      <sheetName val="Oth COINS data"/>
      <sheetName val="ONS NAA data"/>
      <sheetName val="Adjusts in DEL"/>
      <sheetName val="DEL_PSATforecast"/>
      <sheetName val="Ftabs input"/>
      <sheetName val="PBR Ftabs input"/>
      <sheetName val="Ftabs diff"/>
      <sheetName val="Calculations"/>
      <sheetName val="Actual PSCE, PSNI"/>
      <sheetName val="TME"/>
      <sheetName val="Oth cur ac adj in AME"/>
      <sheetName val="Oth cap ac adj in AME"/>
      <sheetName val="PESA TME table"/>
      <sheetName val="NA Query"/>
      <sheetName val="New DEL Query"/>
      <sheetName val="PSAT2"/>
      <sheetName val="PBR PSAT2"/>
      <sheetName val="Diff PSAT2"/>
      <sheetName val="LA curr, old"/>
      <sheetName val="LA curr, PBR"/>
      <sheetName val="LA curr, FSBR"/>
      <sheetName val="LA cap, old"/>
      <sheetName val="LA cap, new"/>
      <sheetName val="Mod Query"/>
      <sheetName val="Mod input"/>
      <sheetName val="Upload"/>
      <sheetName val="ANTdl"/>
      <sheetName val="Model BEFORE input"/>
      <sheetName val=" Model AFTER input"/>
      <sheetName val="Input-Model AFTER input"/>
      <sheetName val="AA Query"/>
      <sheetName val="New AA table"/>
      <sheetName val="EC codes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/>
    </sheetDataSet>
  </externalBook>
</externalLink>
</file>

<file path=xl/theme/theme1.xml><?xml version="1.0" encoding="utf-8"?>
<a:theme xmlns:a="http://schemas.openxmlformats.org/drawingml/2006/main" name="test HMT">
  <a:themeElements>
    <a:clrScheme name="Custom 1 - test">
      <a:dk1>
        <a:sysClr val="windowText" lastClr="000000"/>
      </a:dk1>
      <a:lt1>
        <a:sysClr val="window" lastClr="FFFFFF"/>
      </a:lt1>
      <a:dk2>
        <a:srgbClr val="C40012"/>
      </a:dk2>
      <a:lt2>
        <a:srgbClr val="FFFFFF"/>
      </a:lt2>
      <a:accent1>
        <a:srgbClr val="D04133"/>
      </a:accent1>
      <a:accent2>
        <a:srgbClr val="DC7166"/>
      </a:accent2>
      <a:accent3>
        <a:srgbClr val="E18880"/>
      </a:accent3>
      <a:accent4>
        <a:srgbClr val="EDB8B2"/>
      </a:accent4>
      <a:accent5>
        <a:srgbClr val="F3D0CC"/>
      </a:accent5>
      <a:accent6>
        <a:srgbClr val="F9E5E7"/>
      </a:accent6>
      <a:hlink>
        <a:srgbClr val="000000"/>
      </a:hlink>
      <a:folHlink>
        <a:srgbClr val="000000"/>
      </a:folHlink>
    </a:clrScheme>
    <a:fontScheme name="Custom 2 - test">
      <a:majorFont>
        <a:latin typeface="Humnst777 BlkCn BT"/>
        <a:ea typeface=""/>
        <a:cs typeface=""/>
      </a:majorFont>
      <a:minorFont>
        <a:latin typeface="Humnst777 Lt B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8"/>
  <sheetViews>
    <sheetView showGridLines="0" zoomScaleNormal="100" workbookViewId="0">
      <selection activeCell="H9" sqref="H9"/>
    </sheetView>
  </sheetViews>
  <sheetFormatPr defaultColWidth="10.1640625" defaultRowHeight="11.25"/>
  <cols>
    <col min="1" max="1" width="35" style="33" customWidth="1"/>
    <col min="2" max="3" width="12.33203125" style="33" customWidth="1"/>
    <col min="4" max="4" width="14.6640625" style="33" bestFit="1" customWidth="1"/>
    <col min="5" max="5" width="11.33203125" style="33" customWidth="1"/>
    <col min="6" max="6" width="8.83203125" style="33" bestFit="1" customWidth="1"/>
    <col min="7" max="7" width="17.5" style="32" customWidth="1"/>
    <col min="8" max="8" width="13.1640625" style="32" customWidth="1"/>
    <col min="9" max="16384" width="10.1640625" style="32"/>
  </cols>
  <sheetData>
    <row r="1" spans="1:6" s="154" customFormat="1" ht="15">
      <c r="A1" s="176" t="s">
        <v>121</v>
      </c>
      <c r="B1" s="176"/>
      <c r="C1" s="176"/>
      <c r="D1" s="176"/>
      <c r="E1" s="176"/>
      <c r="F1" s="176"/>
    </row>
    <row r="2" spans="1:6" s="35" customFormat="1" ht="12" thickBot="1">
      <c r="A2" s="36"/>
      <c r="B2" s="36"/>
      <c r="C2" s="36"/>
      <c r="D2" s="36"/>
      <c r="E2" s="36"/>
      <c r="F2" s="85" t="s">
        <v>0</v>
      </c>
    </row>
    <row r="3" spans="1:6" s="125" customFormat="1" ht="45">
      <c r="A3" s="122"/>
      <c r="B3" s="123" t="s">
        <v>91</v>
      </c>
      <c r="C3" s="124" t="s">
        <v>126</v>
      </c>
      <c r="D3" s="124" t="s">
        <v>119</v>
      </c>
      <c r="E3" s="124" t="s">
        <v>127</v>
      </c>
      <c r="F3" s="159" t="s">
        <v>92</v>
      </c>
    </row>
    <row r="4" spans="1:6" s="38" customFormat="1">
      <c r="A4" s="42" t="s">
        <v>15</v>
      </c>
      <c r="B4" s="39"/>
      <c r="F4" s="43"/>
    </row>
    <row r="5" spans="1:6" s="27" customFormat="1">
      <c r="A5" s="44" t="s">
        <v>93</v>
      </c>
      <c r="B5" s="24">
        <v>51603.25</v>
      </c>
      <c r="C5" s="25">
        <v>51461</v>
      </c>
      <c r="D5" s="26" t="s">
        <v>138</v>
      </c>
      <c r="E5" s="26">
        <v>-22.733000000000175</v>
      </c>
      <c r="F5" s="45">
        <v>51438.267</v>
      </c>
    </row>
    <row r="6" spans="1:6" s="27" customFormat="1">
      <c r="A6" s="44" t="s">
        <v>41</v>
      </c>
      <c r="B6" s="24">
        <v>101497.92</v>
      </c>
      <c r="C6" s="25">
        <v>100540</v>
      </c>
      <c r="D6" s="26" t="s">
        <v>138</v>
      </c>
      <c r="E6" s="26">
        <v>-62.744999999995343</v>
      </c>
      <c r="F6" s="45">
        <v>100477.255</v>
      </c>
    </row>
    <row r="7" spans="1:6" s="27" customFormat="1">
      <c r="A7" s="44" t="s">
        <v>42</v>
      </c>
      <c r="B7" s="24">
        <v>6385.9789999999994</v>
      </c>
      <c r="C7" s="25">
        <v>5800.1409999999996</v>
      </c>
      <c r="D7" s="26">
        <v>-0.42699999999999999</v>
      </c>
      <c r="E7" s="26">
        <v>6.562000000000225</v>
      </c>
      <c r="F7" s="45">
        <v>5806.2759999999998</v>
      </c>
    </row>
    <row r="8" spans="1:6" s="27" customFormat="1">
      <c r="A8" s="46" t="s">
        <v>85</v>
      </c>
      <c r="B8" s="24">
        <v>3786.5099999999998</v>
      </c>
      <c r="C8" s="25">
        <v>3720.6489999999999</v>
      </c>
      <c r="D8" s="26" t="s">
        <v>138</v>
      </c>
      <c r="E8" s="26">
        <v>-10.938999999999851</v>
      </c>
      <c r="F8" s="45">
        <v>3709.71</v>
      </c>
    </row>
    <row r="9" spans="1:6" s="27" customFormat="1">
      <c r="A9" s="44" t="s">
        <v>86</v>
      </c>
      <c r="B9" s="24">
        <v>25976.405999999999</v>
      </c>
      <c r="C9" s="25">
        <v>25957</v>
      </c>
      <c r="D9" s="26" t="s">
        <v>138</v>
      </c>
      <c r="E9" s="26">
        <v>0.8610000000007858</v>
      </c>
      <c r="F9" s="45">
        <v>25957.861000000001</v>
      </c>
    </row>
    <row r="10" spans="1:6" s="27" customFormat="1">
      <c r="A10" s="44" t="s">
        <v>88</v>
      </c>
      <c r="B10" s="24">
        <v>21963.448</v>
      </c>
      <c r="C10" s="25">
        <v>21459.645</v>
      </c>
      <c r="D10" s="26" t="s">
        <v>138</v>
      </c>
      <c r="E10" s="26">
        <v>-1.1559999999990396</v>
      </c>
      <c r="F10" s="45">
        <v>21458.489000000001</v>
      </c>
    </row>
    <row r="11" spans="1:6" s="27" customFormat="1">
      <c r="A11" s="44" t="s">
        <v>46</v>
      </c>
      <c r="B11" s="24">
        <v>9428.5580000000009</v>
      </c>
      <c r="C11" s="25">
        <v>9347.3430000000008</v>
      </c>
      <c r="D11" s="26" t="s">
        <v>138</v>
      </c>
      <c r="E11" s="26">
        <v>-22.293000000001484</v>
      </c>
      <c r="F11" s="47">
        <v>9325.0499999999993</v>
      </c>
    </row>
    <row r="12" spans="1:6" s="27" customFormat="1">
      <c r="A12" s="44" t="s">
        <v>47</v>
      </c>
      <c r="B12" s="24">
        <v>9095.0600000000013</v>
      </c>
      <c r="C12" s="25">
        <v>9027.7090000000007</v>
      </c>
      <c r="D12" s="26" t="s">
        <v>138</v>
      </c>
      <c r="E12" s="26">
        <v>-13.233000000000175</v>
      </c>
      <c r="F12" s="47">
        <v>9014.4760000000006</v>
      </c>
    </row>
    <row r="13" spans="1:6" s="27" customFormat="1">
      <c r="A13" s="44" t="s">
        <v>48</v>
      </c>
      <c r="B13" s="24">
        <v>695.39099999999996</v>
      </c>
      <c r="C13" s="25">
        <v>667</v>
      </c>
      <c r="D13" s="26" t="s">
        <v>138</v>
      </c>
      <c r="E13" s="26">
        <v>2.2250000000000227</v>
      </c>
      <c r="F13" s="47">
        <v>669.22500000000002</v>
      </c>
    </row>
    <row r="14" spans="1:6" s="27" customFormat="1">
      <c r="A14" s="44" t="s">
        <v>49</v>
      </c>
      <c r="B14" s="24">
        <v>39401.814999999995</v>
      </c>
      <c r="C14" s="25">
        <v>39130.152999999998</v>
      </c>
      <c r="D14" s="26" t="s">
        <v>138</v>
      </c>
      <c r="E14" s="26">
        <v>-95.256999999997788</v>
      </c>
      <c r="F14" s="47">
        <v>39034.896000000001</v>
      </c>
    </row>
    <row r="15" spans="1:6" s="27" customFormat="1">
      <c r="A15" s="44" t="s">
        <v>50</v>
      </c>
      <c r="B15" s="24">
        <v>2235.4499999999998</v>
      </c>
      <c r="C15" s="25">
        <v>2200</v>
      </c>
      <c r="D15" s="26">
        <v>-6.5990000000000002</v>
      </c>
      <c r="E15" s="26">
        <v>0.26300000000021484</v>
      </c>
      <c r="F15" s="47">
        <v>2193.6640000000002</v>
      </c>
    </row>
    <row r="16" spans="1:6" s="27" customFormat="1">
      <c r="A16" s="44" t="s">
        <v>51</v>
      </c>
      <c r="B16" s="24">
        <v>5999.8829999999998</v>
      </c>
      <c r="C16" s="25">
        <v>5936</v>
      </c>
      <c r="D16" s="26" t="s">
        <v>138</v>
      </c>
      <c r="E16" s="26">
        <v>-6.1670000000003711</v>
      </c>
      <c r="F16" s="47">
        <v>5929.8329999999996</v>
      </c>
    </row>
    <row r="17" spans="1:6" s="27" customFormat="1">
      <c r="A17" s="46" t="s">
        <v>52</v>
      </c>
      <c r="B17" s="24">
        <v>1291.73</v>
      </c>
      <c r="C17" s="25">
        <v>1159</v>
      </c>
      <c r="D17" s="26">
        <v>-0.34300000000000003</v>
      </c>
      <c r="E17" s="26">
        <v>-4.82299999999994</v>
      </c>
      <c r="F17" s="47">
        <v>1153.8340000000001</v>
      </c>
    </row>
    <row r="18" spans="1:6" s="27" customFormat="1">
      <c r="A18" s="44" t="s">
        <v>54</v>
      </c>
      <c r="B18" s="24">
        <v>2433.1039999999998</v>
      </c>
      <c r="C18" s="25">
        <v>2369.75</v>
      </c>
      <c r="D18" s="26">
        <v>-7.3380000000000001</v>
      </c>
      <c r="E18" s="26">
        <v>13.292000000000177</v>
      </c>
      <c r="F18" s="45">
        <v>2375.7040000000002</v>
      </c>
    </row>
    <row r="19" spans="1:6" s="27" customFormat="1">
      <c r="A19" s="44" t="s">
        <v>55</v>
      </c>
      <c r="B19" s="24">
        <v>1614.643</v>
      </c>
      <c r="C19" s="25">
        <v>1527</v>
      </c>
      <c r="D19" s="26" t="s">
        <v>138</v>
      </c>
      <c r="E19" s="26">
        <v>-11.086999999999989</v>
      </c>
      <c r="F19" s="45">
        <v>1515.913</v>
      </c>
    </row>
    <row r="20" spans="1:6" s="27" customFormat="1">
      <c r="A20" s="44" t="s">
        <v>56</v>
      </c>
      <c r="B20" s="24">
        <v>9078.2000000000007</v>
      </c>
      <c r="C20" s="25">
        <v>8848.8590000000004</v>
      </c>
      <c r="D20" s="26" t="s">
        <v>138</v>
      </c>
      <c r="E20" s="26">
        <v>-0.62700000000040723</v>
      </c>
      <c r="F20" s="45">
        <v>8848.232</v>
      </c>
    </row>
    <row r="21" spans="1:6" s="27" customFormat="1">
      <c r="A21" s="44" t="s">
        <v>57</v>
      </c>
      <c r="B21" s="24">
        <v>25841.118999999999</v>
      </c>
      <c r="C21" s="25">
        <v>25780</v>
      </c>
      <c r="D21" s="26">
        <v>16.876000000000001</v>
      </c>
      <c r="E21" s="26">
        <v>-3.8760000000000026</v>
      </c>
      <c r="F21" s="45">
        <v>25793</v>
      </c>
    </row>
    <row r="22" spans="1:6" s="27" customFormat="1">
      <c r="A22" s="44" t="s">
        <v>58</v>
      </c>
      <c r="B22" s="24">
        <v>13884.529</v>
      </c>
      <c r="C22" s="25">
        <v>13794</v>
      </c>
      <c r="D22" s="26" t="s">
        <v>138</v>
      </c>
      <c r="E22" s="26">
        <v>-4.2999999999665306E-2</v>
      </c>
      <c r="F22" s="45">
        <v>13793.957</v>
      </c>
    </row>
    <row r="23" spans="1:6" s="27" customFormat="1">
      <c r="A23" s="44" t="s">
        <v>115</v>
      </c>
      <c r="B23" s="24">
        <v>10161.859</v>
      </c>
      <c r="C23" s="25">
        <v>10025</v>
      </c>
      <c r="D23" s="26">
        <v>0.221</v>
      </c>
      <c r="E23" s="26">
        <v>-28.225000000000811</v>
      </c>
      <c r="F23" s="47">
        <v>9996.9959999999992</v>
      </c>
    </row>
    <row r="24" spans="1:6" s="27" customFormat="1">
      <c r="A24" s="44" t="s">
        <v>61</v>
      </c>
      <c r="B24" s="24">
        <v>4157.49</v>
      </c>
      <c r="C24" s="25">
        <v>4150</v>
      </c>
      <c r="D24" s="26" t="s">
        <v>138</v>
      </c>
      <c r="E24" s="26">
        <v>-0.20399999999972351</v>
      </c>
      <c r="F24" s="47">
        <v>4149.7960000000003</v>
      </c>
    </row>
    <row r="25" spans="1:6" s="27" customFormat="1">
      <c r="A25" s="44" t="s">
        <v>62</v>
      </c>
      <c r="B25" s="24">
        <v>2438.3069999999998</v>
      </c>
      <c r="C25" s="25">
        <v>2366</v>
      </c>
      <c r="D25" s="26" t="s">
        <v>138</v>
      </c>
      <c r="E25" s="26">
        <v>16.329000000000178</v>
      </c>
      <c r="F25" s="47">
        <v>2382.3290000000002</v>
      </c>
    </row>
    <row r="26" spans="1:6" s="27" customFormat="1">
      <c r="A26" s="44" t="s">
        <v>63</v>
      </c>
      <c r="B26" s="24">
        <v>971.35299999999995</v>
      </c>
      <c r="C26" s="25">
        <v>747.75099999999998</v>
      </c>
      <c r="D26" s="26" t="s">
        <v>138</v>
      </c>
      <c r="E26" s="26">
        <v>71.594000000000051</v>
      </c>
      <c r="F26" s="47">
        <v>819.34500000000003</v>
      </c>
    </row>
    <row r="27" spans="1:6" s="40" customFormat="1">
      <c r="A27" s="194" t="s">
        <v>16</v>
      </c>
      <c r="B27" s="195">
        <f>SUM(B5:B26)</f>
        <v>349942.00399999984</v>
      </c>
      <c r="C27" s="196">
        <f>SUM(C5:C26)</f>
        <v>346014</v>
      </c>
      <c r="D27" s="196">
        <f>SUM(D5:D26)</f>
        <v>2.3900000000000006</v>
      </c>
      <c r="E27" s="196">
        <f>SUM(E5:E26)</f>
        <v>-172.2819999999931</v>
      </c>
      <c r="F27" s="197">
        <f>SUM(F5:F26)</f>
        <v>345844.10799999995</v>
      </c>
    </row>
    <row r="28" spans="1:6">
      <c r="A28" s="177" t="s">
        <v>108</v>
      </c>
      <c r="B28" s="178"/>
      <c r="C28" s="178"/>
      <c r="D28" s="178"/>
      <c r="E28" s="178"/>
      <c r="F28" s="178"/>
    </row>
  </sheetData>
  <mergeCells count="2">
    <mergeCell ref="A1:F1"/>
    <mergeCell ref="A28:F28"/>
  </mergeCells>
  <conditionalFormatting sqref="D5">
    <cfRule type="cellIs" dxfId="372" priority="10" operator="equal">
      <formula>0</formula>
    </cfRule>
  </conditionalFormatting>
  <conditionalFormatting sqref="D6:D26">
    <cfRule type="cellIs" dxfId="371" priority="9" operator="equal">
      <formula>0</formula>
    </cfRule>
  </conditionalFormatting>
  <conditionalFormatting sqref="E5:E26">
    <cfRule type="cellIs" dxfId="370" priority="8" operator="equal">
      <formula>0</formula>
    </cfRule>
  </conditionalFormatting>
  <conditionalFormatting sqref="E5:E26">
    <cfRule type="cellIs" dxfId="369" priority="7" operator="equal">
      <formula>0</formula>
    </cfRule>
  </conditionalFormatting>
  <conditionalFormatting sqref="D6">
    <cfRule type="cellIs" dxfId="353" priority="6" operator="equal">
      <formula>0</formula>
    </cfRule>
  </conditionalFormatting>
  <conditionalFormatting sqref="D8:D14">
    <cfRule type="cellIs" dxfId="352" priority="5" operator="equal">
      <formula>0</formula>
    </cfRule>
  </conditionalFormatting>
  <conditionalFormatting sqref="D16">
    <cfRule type="cellIs" dxfId="351" priority="4" operator="equal">
      <formula>0</formula>
    </cfRule>
  </conditionalFormatting>
  <conditionalFormatting sqref="D19:D20">
    <cfRule type="cellIs" dxfId="350" priority="3" operator="equal">
      <formula>0</formula>
    </cfRule>
  </conditionalFormatting>
  <conditionalFormatting sqref="D22">
    <cfRule type="cellIs" dxfId="349" priority="2" operator="equal">
      <formula>0</formula>
    </cfRule>
  </conditionalFormatting>
  <conditionalFormatting sqref="D24:D26">
    <cfRule type="cellIs" dxfId="348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32"/>
  <sheetViews>
    <sheetView showGridLines="0" zoomScaleNormal="100" workbookViewId="0">
      <selection activeCell="D16" sqref="D16"/>
    </sheetView>
  </sheetViews>
  <sheetFormatPr defaultColWidth="10.1640625" defaultRowHeight="11.25"/>
  <cols>
    <col min="1" max="1" width="42.5" style="118" bestFit="1" customWidth="1"/>
    <col min="2" max="2" width="2" style="118" customWidth="1"/>
    <col min="3" max="3" width="13.83203125" style="118" bestFit="1" customWidth="1"/>
    <col min="4" max="4" width="12.83203125" style="118" customWidth="1"/>
    <col min="5" max="6" width="13.1640625" style="118" customWidth="1"/>
    <col min="7" max="7" width="1.83203125" style="118" customWidth="1"/>
    <col min="8" max="16384" width="10.1640625" style="90"/>
  </cols>
  <sheetData>
    <row r="1" spans="1:9" s="157" customFormat="1" ht="15">
      <c r="A1" s="183" t="s">
        <v>135</v>
      </c>
      <c r="B1" s="183"/>
      <c r="C1" s="183"/>
      <c r="D1" s="183"/>
      <c r="E1" s="183"/>
      <c r="F1" s="183"/>
      <c r="G1" s="183"/>
    </row>
    <row r="2" spans="1:9" s="151" customFormat="1" ht="12" thickBot="1">
      <c r="A2" s="150"/>
      <c r="B2" s="85"/>
      <c r="C2" s="150"/>
      <c r="D2" s="150"/>
      <c r="E2" s="150"/>
      <c r="F2" s="184" t="s">
        <v>0</v>
      </c>
      <c r="G2" s="184"/>
    </row>
    <row r="3" spans="1:9" s="135" customFormat="1" ht="12" thickBot="1">
      <c r="A3" s="132"/>
      <c r="B3" s="139"/>
      <c r="C3" s="185" t="s">
        <v>105</v>
      </c>
      <c r="D3" s="185"/>
      <c r="E3" s="185"/>
      <c r="F3" s="185"/>
      <c r="G3" s="134"/>
    </row>
    <row r="4" spans="1:9" s="135" customFormat="1" ht="45">
      <c r="A4" s="140"/>
      <c r="B4" s="141"/>
      <c r="C4" s="141" t="s">
        <v>130</v>
      </c>
      <c r="D4" s="189" t="s">
        <v>139</v>
      </c>
      <c r="E4" s="133" t="s">
        <v>140</v>
      </c>
      <c r="F4" s="141" t="s">
        <v>103</v>
      </c>
      <c r="G4" s="142"/>
    </row>
    <row r="5" spans="1:9" s="135" customFormat="1">
      <c r="A5" s="41" t="s">
        <v>15</v>
      </c>
      <c r="B5" s="144"/>
      <c r="C5" s="144"/>
      <c r="D5" s="144"/>
      <c r="E5" s="144"/>
      <c r="F5" s="144"/>
      <c r="G5" s="145"/>
    </row>
    <row r="6" spans="1:9" s="89" customFormat="1">
      <c r="A6" s="23" t="s">
        <v>93</v>
      </c>
      <c r="B6" s="115"/>
      <c r="C6" s="26">
        <v>54015.525999999998</v>
      </c>
      <c r="D6" s="26">
        <v>-29.878</v>
      </c>
      <c r="E6" s="26">
        <v>392.28600000000307</v>
      </c>
      <c r="F6" s="26">
        <v>54377.934000000001</v>
      </c>
      <c r="G6" s="116"/>
      <c r="I6" s="175"/>
    </row>
    <row r="7" spans="1:9" s="89" customFormat="1">
      <c r="A7" s="90" t="s">
        <v>41</v>
      </c>
      <c r="B7" s="115"/>
      <c r="C7" s="26">
        <v>111153</v>
      </c>
      <c r="D7" s="26">
        <v>1.2949999999999999</v>
      </c>
      <c r="E7" s="26">
        <v>-4.4999999999999929E-2</v>
      </c>
      <c r="F7" s="26">
        <v>111154.25</v>
      </c>
      <c r="G7" s="116"/>
      <c r="I7" s="175"/>
    </row>
    <row r="8" spans="1:9" s="89" customFormat="1">
      <c r="A8" s="23" t="s">
        <v>42</v>
      </c>
      <c r="B8" s="115"/>
      <c r="C8" s="26">
        <v>5365.3620000000001</v>
      </c>
      <c r="D8" s="26">
        <v>-7.6609999999999996</v>
      </c>
      <c r="E8" s="26">
        <v>99.238000000000227</v>
      </c>
      <c r="F8" s="26">
        <v>5456.9390000000003</v>
      </c>
      <c r="G8" s="116"/>
      <c r="I8" s="175"/>
    </row>
    <row r="9" spans="1:9" s="89" customFormat="1">
      <c r="A9" s="90" t="s">
        <v>85</v>
      </c>
      <c r="B9" s="115"/>
      <c r="C9" s="26">
        <v>1225.2339999999999</v>
      </c>
      <c r="D9" s="26">
        <v>53.540999999999997</v>
      </c>
      <c r="E9" s="26">
        <v>93.278000000000191</v>
      </c>
      <c r="F9" s="26">
        <v>1372.0530000000001</v>
      </c>
      <c r="G9" s="116"/>
      <c r="I9" s="175"/>
    </row>
    <row r="10" spans="1:9" s="89" customFormat="1">
      <c r="A10" s="90" t="s">
        <v>86</v>
      </c>
      <c r="B10" s="115"/>
      <c r="C10" s="26">
        <v>22850</v>
      </c>
      <c r="D10" s="26" t="s">
        <v>138</v>
      </c>
      <c r="E10" s="26">
        <v>-516.72999999999956</v>
      </c>
      <c r="F10" s="26">
        <v>22333.27</v>
      </c>
      <c r="G10" s="116"/>
      <c r="I10" s="175"/>
    </row>
    <row r="11" spans="1:9" s="89" customFormat="1">
      <c r="A11" s="23" t="s">
        <v>88</v>
      </c>
      <c r="B11" s="115"/>
      <c r="C11" s="26">
        <v>17424.904999999999</v>
      </c>
      <c r="D11" s="26">
        <v>-27.623999999999999</v>
      </c>
      <c r="E11" s="26">
        <v>89.085000000002964</v>
      </c>
      <c r="F11" s="26">
        <v>17486.366000000002</v>
      </c>
      <c r="G11" s="116"/>
      <c r="I11" s="175"/>
    </row>
    <row r="12" spans="1:9" s="89" customFormat="1">
      <c r="A12" s="23" t="s">
        <v>46</v>
      </c>
      <c r="B12" s="115"/>
      <c r="C12" s="26">
        <v>8108.973</v>
      </c>
      <c r="D12" s="26">
        <v>-13.032</v>
      </c>
      <c r="E12" s="26">
        <v>-135.09099999999958</v>
      </c>
      <c r="F12" s="26">
        <v>7960.85</v>
      </c>
      <c r="G12" s="116"/>
      <c r="I12" s="175"/>
    </row>
    <row r="13" spans="1:9" s="89" customFormat="1">
      <c r="A13" s="23" t="s">
        <v>47</v>
      </c>
      <c r="B13" s="115"/>
      <c r="C13" s="26">
        <v>7722.4870000000001</v>
      </c>
      <c r="D13" s="26">
        <v>23.419</v>
      </c>
      <c r="E13" s="26">
        <v>-85.49799999999972</v>
      </c>
      <c r="F13" s="26">
        <v>7660.4080000000004</v>
      </c>
      <c r="G13" s="116"/>
      <c r="I13" s="175"/>
    </row>
    <row r="14" spans="1:9" s="89" customFormat="1">
      <c r="A14" s="23" t="s">
        <v>48</v>
      </c>
      <c r="B14" s="115"/>
      <c r="C14" s="26">
        <v>565.86099999999999</v>
      </c>
      <c r="D14" s="26" t="s">
        <v>138</v>
      </c>
      <c r="E14" s="26">
        <v>-8.9879999999999427</v>
      </c>
      <c r="F14" s="26">
        <v>556.87300000000005</v>
      </c>
      <c r="G14" s="116"/>
      <c r="I14" s="175"/>
    </row>
    <row r="15" spans="1:9" s="89" customFormat="1">
      <c r="A15" s="23" t="s">
        <v>49</v>
      </c>
      <c r="B15" s="115"/>
      <c r="C15" s="26">
        <v>34114.442999999999</v>
      </c>
      <c r="D15" s="26">
        <v>-0.86099999999999999</v>
      </c>
      <c r="E15" s="26">
        <v>-191.75700000000222</v>
      </c>
      <c r="F15" s="26">
        <v>33921.824999999997</v>
      </c>
      <c r="G15" s="116"/>
      <c r="I15" s="175"/>
    </row>
    <row r="16" spans="1:9" s="89" customFormat="1">
      <c r="A16" s="23" t="s">
        <v>50</v>
      </c>
      <c r="B16" s="115"/>
      <c r="C16" s="26">
        <v>1291</v>
      </c>
      <c r="D16" s="26" t="s">
        <v>138</v>
      </c>
      <c r="E16" s="26">
        <v>-6.6269999999999527</v>
      </c>
      <c r="F16" s="26">
        <v>1284.373</v>
      </c>
      <c r="G16" s="116"/>
      <c r="I16" s="175"/>
    </row>
    <row r="17" spans="1:9" s="89" customFormat="1">
      <c r="A17" s="23" t="s">
        <v>51</v>
      </c>
      <c r="B17" s="115"/>
      <c r="C17" s="26">
        <v>9433</v>
      </c>
      <c r="D17" s="26" t="s">
        <v>138</v>
      </c>
      <c r="E17" s="26">
        <v>-523</v>
      </c>
      <c r="F17" s="26">
        <v>8910</v>
      </c>
      <c r="G17" s="116"/>
      <c r="I17" s="175"/>
    </row>
    <row r="18" spans="1:9" s="89" customFormat="1">
      <c r="A18" s="28" t="s">
        <v>52</v>
      </c>
      <c r="B18" s="115"/>
      <c r="C18" s="26">
        <v>1044</v>
      </c>
      <c r="D18" s="26">
        <v>-1.367</v>
      </c>
      <c r="E18" s="26">
        <v>-2.5009999999999382</v>
      </c>
      <c r="F18" s="26">
        <v>1040.1320000000001</v>
      </c>
      <c r="G18" s="116"/>
      <c r="I18" s="175"/>
    </row>
    <row r="19" spans="1:9" s="89" customFormat="1">
      <c r="A19" s="23" t="s">
        <v>54</v>
      </c>
      <c r="B19" s="115"/>
      <c r="C19" s="26">
        <v>1982.8009999999999</v>
      </c>
      <c r="D19" s="26">
        <v>-2.0590000000000002</v>
      </c>
      <c r="E19" s="26">
        <v>-21.695999999999881</v>
      </c>
      <c r="F19" s="26">
        <v>1959.046</v>
      </c>
      <c r="G19" s="116"/>
      <c r="I19" s="175"/>
    </row>
    <row r="20" spans="1:9" s="89" customFormat="1">
      <c r="A20" s="23" t="s">
        <v>55</v>
      </c>
      <c r="B20" s="115"/>
      <c r="C20" s="26">
        <v>1306</v>
      </c>
      <c r="D20" s="26">
        <v>-14.278</v>
      </c>
      <c r="E20" s="26">
        <v>-7.7490000000000432</v>
      </c>
      <c r="F20" s="26">
        <v>1283.973</v>
      </c>
      <c r="G20" s="116"/>
      <c r="I20" s="175"/>
    </row>
    <row r="21" spans="1:9" s="89" customFormat="1">
      <c r="A21" s="23" t="s">
        <v>56</v>
      </c>
      <c r="B21" s="115"/>
      <c r="C21" s="26">
        <v>7737.777</v>
      </c>
      <c r="D21" s="26">
        <v>5.1449999999999996</v>
      </c>
      <c r="E21" s="26">
        <v>164.16299999999998</v>
      </c>
      <c r="F21" s="26">
        <v>7907.085</v>
      </c>
      <c r="G21" s="116"/>
      <c r="I21" s="175"/>
    </row>
    <row r="22" spans="1:9" s="89" customFormat="1">
      <c r="A22" s="23" t="s">
        <v>57</v>
      </c>
      <c r="B22" s="115"/>
      <c r="C22" s="26">
        <v>26198</v>
      </c>
      <c r="D22" s="26">
        <v>18.5</v>
      </c>
      <c r="E22" s="26">
        <v>16.151999999998225</v>
      </c>
      <c r="F22" s="26">
        <v>26232.651999999998</v>
      </c>
      <c r="G22" s="116"/>
      <c r="I22" s="175"/>
    </row>
    <row r="23" spans="1:9" s="89" customFormat="1">
      <c r="A23" s="23" t="s">
        <v>58</v>
      </c>
      <c r="B23" s="115"/>
      <c r="C23" s="26">
        <v>14052</v>
      </c>
      <c r="D23" s="26">
        <v>-1.0620000000000001</v>
      </c>
      <c r="E23" s="26">
        <v>-2.5670000000008146</v>
      </c>
      <c r="F23" s="26">
        <v>14048.370999999999</v>
      </c>
      <c r="G23" s="116"/>
      <c r="I23" s="175"/>
    </row>
    <row r="24" spans="1:9" s="89" customFormat="1">
      <c r="A24" s="23" t="s">
        <v>115</v>
      </c>
      <c r="B24" s="115"/>
      <c r="C24" s="26">
        <v>10011</v>
      </c>
      <c r="D24" s="26">
        <v>30.183</v>
      </c>
      <c r="E24" s="26">
        <v>9.0610000000005968</v>
      </c>
      <c r="F24" s="26">
        <v>10050.244000000001</v>
      </c>
      <c r="G24" s="116"/>
      <c r="I24" s="175"/>
    </row>
    <row r="25" spans="1:9" s="89" customFormat="1">
      <c r="A25" s="23" t="s">
        <v>61</v>
      </c>
      <c r="B25" s="115"/>
      <c r="C25" s="26">
        <v>3849</v>
      </c>
      <c r="D25" s="26">
        <v>-25.231999999999999</v>
      </c>
      <c r="E25" s="26">
        <v>-47.711999999999961</v>
      </c>
      <c r="F25" s="26">
        <v>3776.056</v>
      </c>
      <c r="G25" s="116"/>
      <c r="I25" s="175"/>
    </row>
    <row r="26" spans="1:9" s="89" customFormat="1">
      <c r="A26" s="23" t="s">
        <v>62</v>
      </c>
      <c r="B26" s="115"/>
      <c r="C26" s="26">
        <v>2681.4850000000001</v>
      </c>
      <c r="D26" s="26">
        <v>18.824999999999999</v>
      </c>
      <c r="E26" s="26">
        <v>2.0469999999998452</v>
      </c>
      <c r="F26" s="26">
        <v>2702.357</v>
      </c>
      <c r="G26" s="116"/>
      <c r="I26" s="175"/>
    </row>
    <row r="27" spans="1:9" s="89" customFormat="1">
      <c r="A27" s="23" t="s">
        <v>63</v>
      </c>
      <c r="B27" s="115"/>
      <c r="C27" s="26">
        <v>774.14599999999996</v>
      </c>
      <c r="D27" s="26" t="s">
        <v>138</v>
      </c>
      <c r="E27" s="26">
        <v>25.184000000000083</v>
      </c>
      <c r="F27" s="26">
        <v>799.33</v>
      </c>
      <c r="G27" s="116"/>
      <c r="I27" s="175"/>
    </row>
    <row r="28" spans="1:9" s="89" customFormat="1">
      <c r="A28" s="23" t="s">
        <v>116</v>
      </c>
      <c r="B28" s="115"/>
      <c r="C28" s="26">
        <v>2500</v>
      </c>
      <c r="D28" s="26" t="s">
        <v>138</v>
      </c>
      <c r="E28" s="26">
        <f>+F28-C28</f>
        <v>-100</v>
      </c>
      <c r="F28" s="26">
        <v>2400</v>
      </c>
      <c r="G28" s="116"/>
      <c r="I28" s="175"/>
    </row>
    <row r="29" spans="1:9" s="89" customFormat="1">
      <c r="A29" s="28" t="s">
        <v>117</v>
      </c>
      <c r="B29" s="30"/>
      <c r="C29" s="26">
        <v>2800</v>
      </c>
      <c r="D29" s="26" t="s">
        <v>138</v>
      </c>
      <c r="E29" s="26">
        <f>+F29-C29</f>
        <v>-1000</v>
      </c>
      <c r="F29" s="26">
        <v>1800</v>
      </c>
      <c r="G29" s="31"/>
      <c r="I29" s="175"/>
    </row>
    <row r="30" spans="1:9" s="149" customFormat="1" ht="12" thickBot="1">
      <c r="A30" s="146" t="s">
        <v>16</v>
      </c>
      <c r="B30" s="147"/>
      <c r="C30" s="147">
        <v>348200</v>
      </c>
      <c r="D30" s="147">
        <f>SUM(D6:D29)</f>
        <v>27.853999999999996</v>
      </c>
      <c r="E30" s="147">
        <f>SUM(E6:E29)</f>
        <v>-1759.4669999999965</v>
      </c>
      <c r="F30" s="147">
        <v>346300</v>
      </c>
      <c r="G30" s="148"/>
      <c r="I30" s="175"/>
    </row>
    <row r="31" spans="1:9">
      <c r="I31" s="175" t="s">
        <v>108</v>
      </c>
    </row>
    <row r="32" spans="1:9">
      <c r="I32" s="175" t="s">
        <v>108</v>
      </c>
    </row>
  </sheetData>
  <mergeCells count="3">
    <mergeCell ref="A1:G1"/>
    <mergeCell ref="F2:G2"/>
    <mergeCell ref="C3:F3"/>
  </mergeCells>
  <conditionalFormatting sqref="C6:F29">
    <cfRule type="cellIs" dxfId="355" priority="13" operator="equal">
      <formula>0</formula>
    </cfRule>
  </conditionalFormatting>
  <conditionalFormatting sqref="D10">
    <cfRule type="cellIs" dxfId="116" priority="12" operator="equal">
      <formula>0</formula>
    </cfRule>
  </conditionalFormatting>
  <conditionalFormatting sqref="D10">
    <cfRule type="cellIs" dxfId="114" priority="11" operator="equal">
      <formula>0</formula>
    </cfRule>
  </conditionalFormatting>
  <conditionalFormatting sqref="D10">
    <cfRule type="cellIs" dxfId="112" priority="10" operator="equal">
      <formula>0</formula>
    </cfRule>
  </conditionalFormatting>
  <conditionalFormatting sqref="D14">
    <cfRule type="cellIs" dxfId="110" priority="9" operator="equal">
      <formula>0</formula>
    </cfRule>
  </conditionalFormatting>
  <conditionalFormatting sqref="D14">
    <cfRule type="cellIs" dxfId="108" priority="8" operator="equal">
      <formula>0</formula>
    </cfRule>
  </conditionalFormatting>
  <conditionalFormatting sqref="D14">
    <cfRule type="cellIs" dxfId="106" priority="7" operator="equal">
      <formula>0</formula>
    </cfRule>
  </conditionalFormatting>
  <conditionalFormatting sqref="D16:D17">
    <cfRule type="cellIs" dxfId="104" priority="6" operator="equal">
      <formula>0</formula>
    </cfRule>
  </conditionalFormatting>
  <conditionalFormatting sqref="D16:D17">
    <cfRule type="cellIs" dxfId="102" priority="5" operator="equal">
      <formula>0</formula>
    </cfRule>
  </conditionalFormatting>
  <conditionalFormatting sqref="D16:D17">
    <cfRule type="cellIs" dxfId="100" priority="4" operator="equal">
      <formula>0</formula>
    </cfRule>
  </conditionalFormatting>
  <conditionalFormatting sqref="D27:D29">
    <cfRule type="cellIs" dxfId="98" priority="3" operator="equal">
      <formula>0</formula>
    </cfRule>
  </conditionalFormatting>
  <conditionalFormatting sqref="D27:D29">
    <cfRule type="cellIs" dxfId="96" priority="2" operator="equal">
      <formula>0</formula>
    </cfRule>
  </conditionalFormatting>
  <conditionalFormatting sqref="D27:D29">
    <cfRule type="cellIs" dxfId="94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31"/>
  <sheetViews>
    <sheetView showGridLines="0" topLeftCell="A7" zoomScaleNormal="100" workbookViewId="0">
      <selection activeCell="D10" sqref="D10"/>
    </sheetView>
  </sheetViews>
  <sheetFormatPr defaultColWidth="10.1640625" defaultRowHeight="11.25"/>
  <cols>
    <col min="1" max="1" width="42.5" style="118" bestFit="1" customWidth="1"/>
    <col min="2" max="2" width="2" style="118" customWidth="1"/>
    <col min="3" max="3" width="13.83203125" style="118" bestFit="1" customWidth="1"/>
    <col min="4" max="4" width="12.83203125" style="118" customWidth="1"/>
    <col min="5" max="6" width="13.1640625" style="118" customWidth="1"/>
    <col min="7" max="7" width="1.83203125" style="118" customWidth="1"/>
    <col min="8" max="16384" width="10.1640625" style="90"/>
  </cols>
  <sheetData>
    <row r="1" spans="1:9" s="157" customFormat="1" ht="15">
      <c r="A1" s="183" t="s">
        <v>136</v>
      </c>
      <c r="B1" s="183"/>
      <c r="C1" s="183"/>
      <c r="D1" s="183"/>
      <c r="E1" s="183"/>
      <c r="F1" s="183"/>
      <c r="G1" s="183"/>
    </row>
    <row r="2" spans="1:9" s="151" customFormat="1" ht="12" thickBot="1">
      <c r="A2" s="150"/>
      <c r="B2" s="85"/>
      <c r="C2" s="150"/>
      <c r="D2" s="150"/>
      <c r="E2" s="150"/>
      <c r="F2" s="184" t="s">
        <v>0</v>
      </c>
      <c r="G2" s="184"/>
    </row>
    <row r="3" spans="1:9" s="135" customFormat="1" ht="12" thickBot="1">
      <c r="A3" s="132"/>
      <c r="B3" s="139"/>
      <c r="C3" s="185" t="s">
        <v>105</v>
      </c>
      <c r="D3" s="185"/>
      <c r="E3" s="185"/>
      <c r="F3" s="185"/>
      <c r="G3" s="134"/>
    </row>
    <row r="4" spans="1:9" s="135" customFormat="1" ht="45">
      <c r="A4" s="140"/>
      <c r="B4" s="141"/>
      <c r="C4" s="141" t="s">
        <v>130</v>
      </c>
      <c r="D4" s="189" t="s">
        <v>139</v>
      </c>
      <c r="E4" s="133" t="s">
        <v>140</v>
      </c>
      <c r="F4" s="141" t="s">
        <v>103</v>
      </c>
      <c r="G4" s="142"/>
    </row>
    <row r="5" spans="1:9" s="152" customFormat="1">
      <c r="A5" s="41" t="s">
        <v>109</v>
      </c>
      <c r="B5" s="144"/>
      <c r="C5" s="144"/>
      <c r="D5" s="144"/>
      <c r="E5" s="144"/>
      <c r="F5" s="144"/>
      <c r="G5" s="145"/>
    </row>
    <row r="6" spans="1:9">
      <c r="A6" s="23" t="s">
        <v>93</v>
      </c>
      <c r="B6" s="115"/>
      <c r="C6" s="26">
        <v>53982.525999999998</v>
      </c>
      <c r="D6" s="26">
        <v>-29.878</v>
      </c>
      <c r="E6" s="26">
        <v>393.47200000000458</v>
      </c>
      <c r="F6" s="26">
        <v>54346.12</v>
      </c>
      <c r="G6" s="116"/>
      <c r="I6" s="175"/>
    </row>
    <row r="7" spans="1:9">
      <c r="A7" s="90" t="s">
        <v>41</v>
      </c>
      <c r="B7" s="115"/>
      <c r="C7" s="26">
        <v>109884</v>
      </c>
      <c r="D7" s="26">
        <v>1.2949999999999999</v>
      </c>
      <c r="E7" s="26">
        <v>-5.9999999999417852E-2</v>
      </c>
      <c r="F7" s="26">
        <v>109885.235</v>
      </c>
      <c r="G7" s="116"/>
      <c r="I7" s="175"/>
    </row>
    <row r="8" spans="1:9">
      <c r="A8" s="23" t="s">
        <v>42</v>
      </c>
      <c r="B8" s="115"/>
      <c r="C8" s="26">
        <v>4429.3620000000001</v>
      </c>
      <c r="D8" s="26">
        <v>-7.6609999999999996</v>
      </c>
      <c r="E8" s="26">
        <v>98.346999999999696</v>
      </c>
      <c r="F8" s="26">
        <v>4520.0479999999998</v>
      </c>
      <c r="G8" s="116"/>
      <c r="I8" s="175"/>
    </row>
    <row r="9" spans="1:9">
      <c r="A9" s="90" t="s">
        <v>85</v>
      </c>
      <c r="B9" s="115"/>
      <c r="C9" s="26">
        <v>1189.4079999999999</v>
      </c>
      <c r="D9" s="26">
        <v>53.540999999999997</v>
      </c>
      <c r="E9" s="26">
        <v>93.306000000000211</v>
      </c>
      <c r="F9" s="26">
        <v>1336.2550000000001</v>
      </c>
      <c r="G9" s="116"/>
      <c r="I9" s="175"/>
    </row>
    <row r="10" spans="1:9">
      <c r="A10" s="90" t="s">
        <v>86</v>
      </c>
      <c r="B10" s="115"/>
      <c r="C10" s="26">
        <v>22850</v>
      </c>
      <c r="D10" s="26" t="s">
        <v>138</v>
      </c>
      <c r="E10" s="26">
        <v>-517.28800000000047</v>
      </c>
      <c r="F10" s="26">
        <v>22332.712</v>
      </c>
      <c r="G10" s="116"/>
      <c r="I10" s="175"/>
    </row>
    <row r="11" spans="1:9">
      <c r="A11" s="23" t="s">
        <v>88</v>
      </c>
      <c r="B11" s="115"/>
      <c r="C11" s="26">
        <v>13953.905000000001</v>
      </c>
      <c r="D11" s="26">
        <v>-27.623999999999999</v>
      </c>
      <c r="E11" s="26">
        <v>88.886999999999006</v>
      </c>
      <c r="F11" s="26">
        <v>14015.168</v>
      </c>
      <c r="G11" s="116"/>
      <c r="I11" s="175"/>
    </row>
    <row r="12" spans="1:9">
      <c r="A12" s="23" t="s">
        <v>46</v>
      </c>
      <c r="B12" s="115"/>
      <c r="C12" s="26">
        <v>7859.973</v>
      </c>
      <c r="D12" s="26">
        <v>-13.032</v>
      </c>
      <c r="E12" s="26">
        <v>-134.84099999999958</v>
      </c>
      <c r="F12" s="26">
        <v>7712.1</v>
      </c>
      <c r="G12" s="116"/>
      <c r="I12" s="175"/>
    </row>
    <row r="13" spans="1:9">
      <c r="A13" s="23" t="s">
        <v>47</v>
      </c>
      <c r="B13" s="115"/>
      <c r="C13" s="26">
        <v>7120.3130000000001</v>
      </c>
      <c r="D13" s="26">
        <v>23.419</v>
      </c>
      <c r="E13" s="26">
        <v>-85.474000000000288</v>
      </c>
      <c r="F13" s="26">
        <v>7058.2579999999998</v>
      </c>
      <c r="G13" s="116"/>
      <c r="I13" s="175"/>
    </row>
    <row r="14" spans="1:9">
      <c r="A14" s="23" t="s">
        <v>48</v>
      </c>
      <c r="B14" s="115"/>
      <c r="C14" s="26">
        <v>557.86099999999999</v>
      </c>
      <c r="D14" s="26" t="s">
        <v>138</v>
      </c>
      <c r="E14" s="26">
        <v>-8.9500000000000455</v>
      </c>
      <c r="F14" s="26">
        <v>548.91099999999994</v>
      </c>
      <c r="G14" s="116"/>
      <c r="I14" s="175"/>
    </row>
    <row r="15" spans="1:9">
      <c r="A15" s="23" t="s">
        <v>49</v>
      </c>
      <c r="B15" s="115"/>
      <c r="C15" s="26">
        <v>24662.442999999999</v>
      </c>
      <c r="D15" s="26">
        <v>-0.86099999999999999</v>
      </c>
      <c r="E15" s="26">
        <v>-191.75699999999858</v>
      </c>
      <c r="F15" s="26">
        <v>24469.825000000001</v>
      </c>
      <c r="G15" s="116"/>
      <c r="I15" s="175"/>
    </row>
    <row r="16" spans="1:9">
      <c r="A16" s="23" t="s">
        <v>50</v>
      </c>
      <c r="B16" s="115"/>
      <c r="C16" s="26">
        <v>1167</v>
      </c>
      <c r="D16" s="26" t="s">
        <v>138</v>
      </c>
      <c r="E16" s="26">
        <v>-6.6269999999999527</v>
      </c>
      <c r="F16" s="26">
        <v>1160.373</v>
      </c>
      <c r="G16" s="116"/>
      <c r="I16" s="175"/>
    </row>
    <row r="17" spans="1:9">
      <c r="A17" s="23" t="s">
        <v>51</v>
      </c>
      <c r="B17" s="115"/>
      <c r="C17" s="26">
        <v>9412</v>
      </c>
      <c r="D17" s="26" t="s">
        <v>138</v>
      </c>
      <c r="E17" s="26">
        <v>-523</v>
      </c>
      <c r="F17" s="26">
        <v>8889</v>
      </c>
      <c r="G17" s="116"/>
      <c r="I17" s="175"/>
    </row>
    <row r="18" spans="1:9">
      <c r="A18" s="28" t="s">
        <v>52</v>
      </c>
      <c r="B18" s="115"/>
      <c r="C18" s="26">
        <v>1036</v>
      </c>
      <c r="D18" s="26">
        <v>-1.367</v>
      </c>
      <c r="E18" s="26">
        <v>-2.5009999999999382</v>
      </c>
      <c r="F18" s="26">
        <v>1032.1320000000001</v>
      </c>
      <c r="G18" s="116"/>
      <c r="I18" s="175"/>
    </row>
    <row r="19" spans="1:9">
      <c r="A19" s="23" t="s">
        <v>54</v>
      </c>
      <c r="B19" s="115"/>
      <c r="C19" s="26">
        <v>1791.8009999999999</v>
      </c>
      <c r="D19" s="26">
        <v>-2.0590000000000002</v>
      </c>
      <c r="E19" s="26">
        <v>-21.921000000000017</v>
      </c>
      <c r="F19" s="26">
        <v>1767.8209999999999</v>
      </c>
      <c r="G19" s="116"/>
      <c r="I19" s="175"/>
    </row>
    <row r="20" spans="1:9">
      <c r="A20" s="23" t="s">
        <v>55</v>
      </c>
      <c r="B20" s="115"/>
      <c r="C20" s="26">
        <v>1131</v>
      </c>
      <c r="D20" s="26">
        <v>-14.278</v>
      </c>
      <c r="E20" s="26">
        <v>-8.2490000000000432</v>
      </c>
      <c r="F20" s="26">
        <v>1108.473</v>
      </c>
      <c r="G20" s="116"/>
      <c r="I20" s="175"/>
    </row>
    <row r="21" spans="1:9">
      <c r="A21" s="23" t="s">
        <v>56</v>
      </c>
      <c r="B21" s="115"/>
      <c r="C21" s="26">
        <v>7600.777</v>
      </c>
      <c r="D21" s="26">
        <v>5.1449999999999996</v>
      </c>
      <c r="E21" s="26">
        <v>164.16299999999998</v>
      </c>
      <c r="F21" s="26">
        <v>7770.085</v>
      </c>
      <c r="G21" s="116"/>
      <c r="I21" s="175"/>
    </row>
    <row r="22" spans="1:9">
      <c r="A22" s="23" t="s">
        <v>57</v>
      </c>
      <c r="B22" s="115"/>
      <c r="C22" s="26">
        <v>25451</v>
      </c>
      <c r="D22" s="26">
        <v>8</v>
      </c>
      <c r="E22" s="26">
        <v>16.784999999999854</v>
      </c>
      <c r="F22" s="26">
        <v>25475.785</v>
      </c>
      <c r="G22" s="116"/>
      <c r="I22" s="175"/>
    </row>
    <row r="23" spans="1:9">
      <c r="A23" s="23" t="s">
        <v>58</v>
      </c>
      <c r="B23" s="115"/>
      <c r="C23" s="26">
        <v>13545</v>
      </c>
      <c r="D23" s="26">
        <v>-1.0620000000000001</v>
      </c>
      <c r="E23" s="26">
        <v>-2.0310000000007564</v>
      </c>
      <c r="F23" s="26">
        <v>13541.906999999999</v>
      </c>
      <c r="G23" s="116"/>
      <c r="I23" s="175"/>
    </row>
    <row r="24" spans="1:9">
      <c r="A24" s="23" t="s">
        <v>115</v>
      </c>
      <c r="B24" s="115"/>
      <c r="C24" s="26">
        <v>9552</v>
      </c>
      <c r="D24" s="26">
        <v>12.589</v>
      </c>
      <c r="E24" s="26">
        <v>10.025999999999781</v>
      </c>
      <c r="F24" s="26">
        <v>9574.6149999999998</v>
      </c>
      <c r="G24" s="116"/>
      <c r="I24" s="175"/>
    </row>
    <row r="25" spans="1:9">
      <c r="A25" s="23" t="s">
        <v>61</v>
      </c>
      <c r="B25" s="115"/>
      <c r="C25" s="26">
        <v>3589</v>
      </c>
      <c r="D25" s="26">
        <v>-25.231999999999999</v>
      </c>
      <c r="E25" s="26">
        <v>-48.262000000000143</v>
      </c>
      <c r="F25" s="26">
        <v>3515.5059999999999</v>
      </c>
      <c r="G25" s="116"/>
      <c r="I25" s="175"/>
    </row>
    <row r="26" spans="1:9">
      <c r="A26" s="23" t="s">
        <v>62</v>
      </c>
      <c r="B26" s="115"/>
      <c r="C26" s="26">
        <v>2172.4850000000001</v>
      </c>
      <c r="D26" s="26">
        <v>18.824999999999999</v>
      </c>
      <c r="E26" s="26">
        <v>1.396999999999754</v>
      </c>
      <c r="F26" s="26">
        <v>2192.7069999999999</v>
      </c>
      <c r="G26" s="116"/>
      <c r="I26" s="175"/>
    </row>
    <row r="27" spans="1:9">
      <c r="A27" s="23" t="s">
        <v>63</v>
      </c>
      <c r="B27" s="115"/>
      <c r="C27" s="26">
        <v>723.14599999999996</v>
      </c>
      <c r="D27" s="26" t="s">
        <v>138</v>
      </c>
      <c r="E27" s="26">
        <v>34.811000000000035</v>
      </c>
      <c r="F27" s="26">
        <v>757.95699999999999</v>
      </c>
      <c r="G27" s="116"/>
      <c r="I27" s="175"/>
    </row>
    <row r="28" spans="1:9">
      <c r="A28" s="23" t="s">
        <v>116</v>
      </c>
      <c r="B28" s="115"/>
      <c r="C28" s="26">
        <v>2500</v>
      </c>
      <c r="D28" s="26" t="s">
        <v>138</v>
      </c>
      <c r="E28" s="26">
        <f>+F28-C28</f>
        <v>-100</v>
      </c>
      <c r="F28" s="26">
        <v>2400</v>
      </c>
      <c r="G28" s="116"/>
      <c r="I28" s="175"/>
    </row>
    <row r="29" spans="1:9">
      <c r="A29" s="28" t="s">
        <v>117</v>
      </c>
      <c r="B29" s="30"/>
      <c r="C29" s="26">
        <v>2800</v>
      </c>
      <c r="D29" s="26" t="s">
        <v>138</v>
      </c>
      <c r="E29" s="26">
        <f>+F29-C29</f>
        <v>-1000</v>
      </c>
      <c r="F29" s="26">
        <v>1800</v>
      </c>
      <c r="G29" s="31"/>
      <c r="I29" s="175"/>
    </row>
    <row r="30" spans="1:9" s="153" customFormat="1" ht="12" customHeight="1" thickBot="1">
      <c r="A30" s="121" t="s">
        <v>110</v>
      </c>
      <c r="B30" s="147"/>
      <c r="C30" s="147">
        <v>329000</v>
      </c>
      <c r="D30" s="147">
        <f>SUM(D6:D29)</f>
        <v>-0.24000000000000199</v>
      </c>
      <c r="E30" s="147">
        <f>SUM(E6:E29)</f>
        <v>-1749.7669999999966</v>
      </c>
      <c r="F30" s="147">
        <v>327000</v>
      </c>
      <c r="G30" s="148"/>
      <c r="I30" s="175"/>
    </row>
    <row r="31" spans="1:9">
      <c r="A31" s="33" t="s">
        <v>108</v>
      </c>
    </row>
  </sheetData>
  <mergeCells count="3">
    <mergeCell ref="C3:F3"/>
    <mergeCell ref="A1:G1"/>
    <mergeCell ref="F2:G2"/>
  </mergeCells>
  <conditionalFormatting sqref="C6:F29">
    <cfRule type="cellIs" dxfId="354" priority="17" operator="equal">
      <formula>0</formula>
    </cfRule>
  </conditionalFormatting>
  <conditionalFormatting sqref="D10">
    <cfRule type="cellIs" dxfId="92" priority="16" operator="equal">
      <formula>0</formula>
    </cfRule>
  </conditionalFormatting>
  <conditionalFormatting sqref="D10">
    <cfRule type="cellIs" dxfId="90" priority="15" operator="equal">
      <formula>0</formula>
    </cfRule>
  </conditionalFormatting>
  <conditionalFormatting sqref="D10">
    <cfRule type="cellIs" dxfId="88" priority="14" operator="equal">
      <formula>0</formula>
    </cfRule>
  </conditionalFormatting>
  <conditionalFormatting sqref="D10">
    <cfRule type="cellIs" dxfId="86" priority="13" operator="equal">
      <formula>0</formula>
    </cfRule>
  </conditionalFormatting>
  <conditionalFormatting sqref="D14">
    <cfRule type="cellIs" dxfId="84" priority="12" operator="equal">
      <formula>0</formula>
    </cfRule>
  </conditionalFormatting>
  <conditionalFormatting sqref="D14">
    <cfRule type="cellIs" dxfId="82" priority="11" operator="equal">
      <formula>0</formula>
    </cfRule>
  </conditionalFormatting>
  <conditionalFormatting sqref="D14">
    <cfRule type="cellIs" dxfId="80" priority="10" operator="equal">
      <formula>0</formula>
    </cfRule>
  </conditionalFormatting>
  <conditionalFormatting sqref="D14">
    <cfRule type="cellIs" dxfId="78" priority="9" operator="equal">
      <formula>0</formula>
    </cfRule>
  </conditionalFormatting>
  <conditionalFormatting sqref="D16:D17">
    <cfRule type="cellIs" dxfId="76" priority="8" operator="equal">
      <formula>0</formula>
    </cfRule>
  </conditionalFormatting>
  <conditionalFormatting sqref="D16:D17">
    <cfRule type="cellIs" dxfId="74" priority="7" operator="equal">
      <formula>0</formula>
    </cfRule>
  </conditionalFormatting>
  <conditionalFormatting sqref="D16:D17">
    <cfRule type="cellIs" dxfId="72" priority="6" operator="equal">
      <formula>0</formula>
    </cfRule>
  </conditionalFormatting>
  <conditionalFormatting sqref="D16:D17">
    <cfRule type="cellIs" dxfId="70" priority="5" operator="equal">
      <formula>0</formula>
    </cfRule>
  </conditionalFormatting>
  <conditionalFormatting sqref="D27:D29">
    <cfRule type="cellIs" dxfId="68" priority="4" operator="equal">
      <formula>0</formula>
    </cfRule>
  </conditionalFormatting>
  <conditionalFormatting sqref="D27:D29">
    <cfRule type="cellIs" dxfId="66" priority="3" operator="equal">
      <formula>0</formula>
    </cfRule>
  </conditionalFormatting>
  <conditionalFormatting sqref="D27:D29">
    <cfRule type="cellIs" dxfId="64" priority="2" operator="equal">
      <formula>0</formula>
    </cfRule>
  </conditionalFormatting>
  <conditionalFormatting sqref="D27:D29">
    <cfRule type="cellIs" dxfId="62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40"/>
  <sheetViews>
    <sheetView showGridLines="0" tabSelected="1" topLeftCell="A4" zoomScaleNormal="100" workbookViewId="0">
      <selection activeCell="H38" sqref="H38"/>
    </sheetView>
  </sheetViews>
  <sheetFormatPr defaultColWidth="10.1640625" defaultRowHeight="11.25"/>
  <cols>
    <col min="1" max="1" width="31.1640625" style="118" bestFit="1" customWidth="1"/>
    <col min="2" max="2" width="1.83203125" style="90" customWidth="1"/>
    <col min="3" max="3" width="11" style="90" customWidth="1"/>
    <col min="4" max="4" width="12.83203125" style="90" customWidth="1"/>
    <col min="5" max="5" width="13.1640625" style="90" customWidth="1"/>
    <col min="6" max="6" width="10.1640625" style="90"/>
    <col min="7" max="7" width="1.33203125" style="90" customWidth="1"/>
    <col min="8" max="16384" width="10.1640625" style="90"/>
  </cols>
  <sheetData>
    <row r="1" spans="1:10" s="157" customFormat="1" ht="19.5" customHeight="1">
      <c r="A1" s="183" t="s">
        <v>137</v>
      </c>
      <c r="B1" s="183"/>
      <c r="C1" s="183"/>
      <c r="D1" s="183"/>
      <c r="E1" s="183"/>
      <c r="F1" s="183"/>
      <c r="G1" s="183"/>
    </row>
    <row r="2" spans="1:10" s="151" customFormat="1" ht="12" thickBot="1">
      <c r="A2" s="150"/>
      <c r="F2" s="184" t="s">
        <v>0</v>
      </c>
      <c r="G2" s="184"/>
    </row>
    <row r="3" spans="1:10" s="135" customFormat="1" ht="12" thickBot="1">
      <c r="A3" s="132"/>
      <c r="B3" s="139"/>
      <c r="C3" s="185" t="s">
        <v>105</v>
      </c>
      <c r="D3" s="185"/>
      <c r="E3" s="185"/>
      <c r="F3" s="185"/>
      <c r="G3" s="134"/>
    </row>
    <row r="4" spans="1:10" s="135" customFormat="1" ht="45">
      <c r="A4" s="140"/>
      <c r="B4" s="141"/>
      <c r="C4" s="141" t="s">
        <v>130</v>
      </c>
      <c r="D4" s="189" t="s">
        <v>139</v>
      </c>
      <c r="E4" s="133" t="s">
        <v>140</v>
      </c>
      <c r="F4" s="141" t="s">
        <v>103</v>
      </c>
      <c r="G4" s="142"/>
    </row>
    <row r="5" spans="1:10" s="135" customFormat="1">
      <c r="A5" s="41" t="s">
        <v>32</v>
      </c>
      <c r="B5" s="144"/>
      <c r="C5" s="144"/>
      <c r="D5" s="144"/>
      <c r="E5" s="144"/>
      <c r="F5" s="144"/>
      <c r="G5" s="145"/>
    </row>
    <row r="6" spans="1:10" s="89" customFormat="1">
      <c r="A6" s="23" t="s">
        <v>93</v>
      </c>
      <c r="B6" s="115"/>
      <c r="C6" s="26">
        <v>3378</v>
      </c>
      <c r="D6" s="26" t="s">
        <v>138</v>
      </c>
      <c r="E6" s="26">
        <v>435.09999999999991</v>
      </c>
      <c r="F6" s="26">
        <v>3813.1</v>
      </c>
      <c r="G6" s="116"/>
      <c r="I6" s="175"/>
      <c r="J6" s="90"/>
    </row>
    <row r="7" spans="1:10" s="89" customFormat="1">
      <c r="A7" s="90" t="s">
        <v>41</v>
      </c>
      <c r="B7" s="115"/>
      <c r="C7" s="26">
        <v>4648</v>
      </c>
      <c r="D7" s="26" t="s">
        <v>138</v>
      </c>
      <c r="E7" s="26">
        <v>0.35300000000006548</v>
      </c>
      <c r="F7" s="26">
        <v>4648.3530000000001</v>
      </c>
      <c r="G7" s="116"/>
      <c r="I7" s="175"/>
      <c r="J7" s="90"/>
    </row>
    <row r="8" spans="1:10" s="89" customFormat="1">
      <c r="A8" s="23" t="s">
        <v>42</v>
      </c>
      <c r="B8" s="115"/>
      <c r="C8" s="26">
        <v>7518</v>
      </c>
      <c r="D8" s="26" t="s">
        <v>138</v>
      </c>
      <c r="E8" s="26">
        <v>700.79999999999927</v>
      </c>
      <c r="F8" s="26">
        <v>8218.7999999999993</v>
      </c>
      <c r="G8" s="116"/>
      <c r="I8" s="175"/>
      <c r="J8" s="90"/>
    </row>
    <row r="9" spans="1:10" s="89" customFormat="1">
      <c r="A9" s="90" t="s">
        <v>85</v>
      </c>
      <c r="B9" s="115"/>
      <c r="C9" s="26">
        <v>1964.0060000000001</v>
      </c>
      <c r="D9" s="26">
        <v>-11</v>
      </c>
      <c r="E9" s="26">
        <v>308.38799999999969</v>
      </c>
      <c r="F9" s="26">
        <v>2261.3939999999998</v>
      </c>
      <c r="G9" s="116"/>
      <c r="I9" s="175"/>
      <c r="J9" s="90"/>
    </row>
    <row r="10" spans="1:10" s="89" customFormat="1">
      <c r="A10" s="23" t="s">
        <v>88</v>
      </c>
      <c r="B10" s="115"/>
      <c r="C10" s="26">
        <v>967.43799999999999</v>
      </c>
      <c r="D10" s="26">
        <v>8.2100000000000009</v>
      </c>
      <c r="E10" s="26">
        <v>268.89100000000002</v>
      </c>
      <c r="F10" s="26">
        <v>1244.539</v>
      </c>
      <c r="G10" s="116"/>
      <c r="I10" s="175"/>
      <c r="J10" s="90"/>
    </row>
    <row r="11" spans="1:10" s="89" customFormat="1">
      <c r="A11" s="23" t="s">
        <v>46</v>
      </c>
      <c r="B11" s="115"/>
      <c r="C11" s="26">
        <v>466</v>
      </c>
      <c r="D11" s="26" t="s">
        <v>138</v>
      </c>
      <c r="E11" s="26">
        <v>-0.5</v>
      </c>
      <c r="F11" s="26">
        <v>465.5</v>
      </c>
      <c r="G11" s="116"/>
      <c r="I11" s="175"/>
      <c r="J11" s="90"/>
    </row>
    <row r="12" spans="1:10" s="89" customFormat="1">
      <c r="A12" s="23" t="s">
        <v>47</v>
      </c>
      <c r="B12" s="115"/>
      <c r="C12" s="26">
        <v>303</v>
      </c>
      <c r="D12" s="26" t="s">
        <v>138</v>
      </c>
      <c r="E12" s="26">
        <v>-0.31099999999997863</v>
      </c>
      <c r="F12" s="26">
        <v>302.68900000000002</v>
      </c>
      <c r="G12" s="116"/>
      <c r="I12" s="175"/>
      <c r="J12" s="90"/>
    </row>
    <row r="13" spans="1:10" s="89" customFormat="1">
      <c r="A13" s="23" t="s">
        <v>48</v>
      </c>
      <c r="B13" s="115"/>
      <c r="C13" s="26">
        <v>7</v>
      </c>
      <c r="D13" s="26" t="s">
        <v>138</v>
      </c>
      <c r="E13" s="26">
        <v>-9.9999999999999645E-2</v>
      </c>
      <c r="F13" s="26">
        <v>6.9</v>
      </c>
      <c r="G13" s="116"/>
      <c r="I13" s="175"/>
      <c r="J13" s="90"/>
    </row>
    <row r="14" spans="1:10" s="89" customFormat="1">
      <c r="A14" s="23" t="s">
        <v>49</v>
      </c>
      <c r="B14" s="115"/>
      <c r="C14" s="26">
        <v>8750.5560000000005</v>
      </c>
      <c r="D14" s="26" t="s">
        <v>138</v>
      </c>
      <c r="E14" s="26" t="s">
        <v>138</v>
      </c>
      <c r="F14" s="26">
        <v>8750.5560000000005</v>
      </c>
      <c r="G14" s="116"/>
      <c r="I14" s="175"/>
      <c r="J14" s="90"/>
    </row>
    <row r="15" spans="1:10" s="89" customFormat="1">
      <c r="A15" s="23" t="s">
        <v>50</v>
      </c>
      <c r="B15" s="115"/>
      <c r="C15" s="26">
        <v>98</v>
      </c>
      <c r="D15" s="26" t="s">
        <v>138</v>
      </c>
      <c r="E15" s="26" t="s">
        <v>138</v>
      </c>
      <c r="F15" s="26">
        <v>98</v>
      </c>
      <c r="G15" s="116"/>
      <c r="I15" s="175"/>
      <c r="J15" s="90"/>
    </row>
    <row r="16" spans="1:10" s="89" customFormat="1">
      <c r="A16" s="23" t="s">
        <v>51</v>
      </c>
      <c r="B16" s="115"/>
      <c r="C16" s="26">
        <v>2044</v>
      </c>
      <c r="D16" s="26" t="s">
        <v>138</v>
      </c>
      <c r="E16" s="26" t="s">
        <v>138</v>
      </c>
      <c r="F16" s="26">
        <v>2044</v>
      </c>
      <c r="G16" s="116"/>
      <c r="I16" s="175"/>
      <c r="J16" s="90"/>
    </row>
    <row r="17" spans="1:10" s="89" customFormat="1">
      <c r="A17" s="28" t="s">
        <v>52</v>
      </c>
      <c r="B17" s="115"/>
      <c r="C17" s="26">
        <v>2711</v>
      </c>
      <c r="D17" s="26">
        <v>0.93</v>
      </c>
      <c r="E17" s="26">
        <v>-1.6375789613221059E-13</v>
      </c>
      <c r="F17" s="26">
        <v>2711.93</v>
      </c>
      <c r="G17" s="116"/>
      <c r="I17" s="175"/>
      <c r="J17" s="90"/>
    </row>
    <row r="18" spans="1:10" s="89" customFormat="1">
      <c r="A18" s="23" t="s">
        <v>54</v>
      </c>
      <c r="B18" s="115"/>
      <c r="C18" s="26">
        <v>412</v>
      </c>
      <c r="D18" s="26">
        <v>1.86</v>
      </c>
      <c r="E18" s="26">
        <v>-0.49999999999998646</v>
      </c>
      <c r="F18" s="26">
        <v>413.36</v>
      </c>
      <c r="G18" s="116"/>
      <c r="I18" s="175"/>
      <c r="J18" s="90"/>
    </row>
    <row r="19" spans="1:10" s="89" customFormat="1">
      <c r="A19" s="23" t="s">
        <v>55</v>
      </c>
      <c r="B19" s="115"/>
      <c r="C19" s="26">
        <v>69</v>
      </c>
      <c r="D19" s="26" t="s">
        <v>138</v>
      </c>
      <c r="E19" s="26">
        <v>79.532000000000011</v>
      </c>
      <c r="F19" s="26">
        <v>148.53200000000001</v>
      </c>
      <c r="G19" s="116"/>
      <c r="I19" s="175"/>
      <c r="J19" s="90"/>
    </row>
    <row r="20" spans="1:10" s="89" customFormat="1">
      <c r="A20" s="23" t="s">
        <v>56</v>
      </c>
      <c r="B20" s="115"/>
      <c r="C20" s="26">
        <v>242</v>
      </c>
      <c r="D20" s="26" t="s">
        <v>138</v>
      </c>
      <c r="E20" s="26" t="s">
        <v>138</v>
      </c>
      <c r="F20" s="26">
        <v>242</v>
      </c>
      <c r="G20" s="116"/>
      <c r="I20" s="175"/>
      <c r="J20" s="90"/>
    </row>
    <row r="21" spans="1:10" s="89" customFormat="1">
      <c r="A21" s="23" t="s">
        <v>57</v>
      </c>
      <c r="B21" s="115"/>
      <c r="C21" s="26">
        <v>2318</v>
      </c>
      <c r="D21" s="26" t="s">
        <v>138</v>
      </c>
      <c r="E21" s="26">
        <v>142.88200000000006</v>
      </c>
      <c r="F21" s="26">
        <v>2460.8820000000001</v>
      </c>
      <c r="G21" s="116"/>
      <c r="I21" s="175"/>
      <c r="J21" s="90"/>
    </row>
    <row r="22" spans="1:10" s="89" customFormat="1">
      <c r="A22" s="23" t="s">
        <v>58</v>
      </c>
      <c r="B22" s="115"/>
      <c r="C22" s="26">
        <v>1106</v>
      </c>
      <c r="D22" s="26" t="s">
        <v>138</v>
      </c>
      <c r="E22" s="26">
        <v>95.712999999999965</v>
      </c>
      <c r="F22" s="26">
        <v>1201.713</v>
      </c>
      <c r="G22" s="116"/>
      <c r="I22" s="175"/>
      <c r="J22" s="90"/>
    </row>
    <row r="23" spans="1:10" s="89" customFormat="1">
      <c r="A23" s="23" t="s">
        <v>115</v>
      </c>
      <c r="B23" s="115"/>
      <c r="C23" s="26">
        <v>804</v>
      </c>
      <c r="D23" s="26">
        <v>28.081</v>
      </c>
      <c r="E23" s="26">
        <v>57.345000000000041</v>
      </c>
      <c r="F23" s="26">
        <v>889.42600000000004</v>
      </c>
      <c r="G23" s="116"/>
      <c r="I23" s="175"/>
      <c r="J23" s="90"/>
    </row>
    <row r="24" spans="1:10" s="89" customFormat="1">
      <c r="A24" s="23" t="s">
        <v>61</v>
      </c>
      <c r="B24" s="115"/>
      <c r="C24" s="26">
        <v>134</v>
      </c>
      <c r="D24" s="26" t="s">
        <v>138</v>
      </c>
      <c r="E24" s="26">
        <v>0.40000000000000568</v>
      </c>
      <c r="F24" s="26">
        <v>134.4</v>
      </c>
      <c r="G24" s="116"/>
      <c r="I24" s="175"/>
      <c r="J24" s="90"/>
    </row>
    <row r="25" spans="1:10" s="89" customFormat="1">
      <c r="A25" s="23" t="s">
        <v>62</v>
      </c>
      <c r="B25" s="115"/>
      <c r="C25" s="26">
        <v>356</v>
      </c>
      <c r="D25" s="26" t="s">
        <v>138</v>
      </c>
      <c r="E25" s="26">
        <v>0.41199999999997772</v>
      </c>
      <c r="F25" s="26">
        <v>356.41199999999998</v>
      </c>
      <c r="G25" s="116"/>
      <c r="I25" s="175"/>
      <c r="J25" s="90"/>
    </row>
    <row r="26" spans="1:10" s="89" customFormat="1">
      <c r="A26" s="23" t="s">
        <v>63</v>
      </c>
      <c r="B26" s="115"/>
      <c r="C26" s="26">
        <v>76</v>
      </c>
      <c r="D26" s="26" t="s">
        <v>138</v>
      </c>
      <c r="E26" s="26">
        <v>-3.4779999999999944</v>
      </c>
      <c r="F26" s="26">
        <v>72.522000000000006</v>
      </c>
      <c r="G26" s="116"/>
      <c r="I26" s="175"/>
      <c r="J26" s="90"/>
    </row>
    <row r="27" spans="1:10" s="89" customFormat="1">
      <c r="A27" s="23" t="s">
        <v>116</v>
      </c>
      <c r="B27" s="115"/>
      <c r="C27" s="26">
        <v>1100</v>
      </c>
      <c r="D27" s="26" t="s">
        <v>138</v>
      </c>
      <c r="E27" s="26">
        <f>+F27-C27</f>
        <v>-500</v>
      </c>
      <c r="F27" s="26">
        <v>600</v>
      </c>
      <c r="G27" s="116"/>
      <c r="I27" s="175"/>
      <c r="J27" s="90"/>
    </row>
    <row r="28" spans="1:10" s="89" customFormat="1">
      <c r="A28" s="28" t="s">
        <v>117</v>
      </c>
      <c r="B28" s="30"/>
      <c r="C28" s="26">
        <v>800</v>
      </c>
      <c r="D28" s="26" t="s">
        <v>138</v>
      </c>
      <c r="E28" s="26">
        <f>+F28-C28</f>
        <v>-500</v>
      </c>
      <c r="F28" s="26">
        <v>300</v>
      </c>
      <c r="G28" s="31"/>
      <c r="I28" s="175"/>
      <c r="J28" s="90"/>
    </row>
    <row r="29" spans="1:10" s="149" customFormat="1" ht="12" thickBot="1">
      <c r="A29" s="146" t="s">
        <v>33</v>
      </c>
      <c r="B29" s="147"/>
      <c r="C29" s="147">
        <v>40300</v>
      </c>
      <c r="D29" s="147">
        <f>SUM(D6:D28)</f>
        <v>28.081</v>
      </c>
      <c r="E29" s="147">
        <f>SUM(E6:E28)</f>
        <v>1084.9269999999988</v>
      </c>
      <c r="F29" s="147">
        <v>41300</v>
      </c>
      <c r="G29" s="148"/>
      <c r="I29" s="175"/>
    </row>
    <row r="30" spans="1:10" s="89" customFormat="1">
      <c r="A30" s="143"/>
    </row>
    <row r="31" spans="1:10" s="89" customFormat="1">
      <c r="A31" s="143"/>
    </row>
    <row r="32" spans="1:10" s="89" customFormat="1">
      <c r="A32" s="143"/>
    </row>
    <row r="33" spans="1:1" s="93" customFormat="1">
      <c r="A33" s="143"/>
    </row>
    <row r="34" spans="1:1">
      <c r="A34" s="143"/>
    </row>
    <row r="35" spans="1:1">
      <c r="A35" s="143"/>
    </row>
    <row r="36" spans="1:1">
      <c r="A36" s="143"/>
    </row>
    <row r="37" spans="1:1">
      <c r="A37" s="143"/>
    </row>
    <row r="38" spans="1:1">
      <c r="A38" s="143"/>
    </row>
    <row r="39" spans="1:1">
      <c r="A39" s="143"/>
    </row>
    <row r="40" spans="1:1">
      <c r="A40" s="143"/>
    </row>
  </sheetData>
  <mergeCells count="3">
    <mergeCell ref="A1:G1"/>
    <mergeCell ref="F2:G2"/>
    <mergeCell ref="C3:F3"/>
  </mergeCells>
  <conditionalFormatting sqref="C6:F28">
    <cfRule type="cellIs" dxfId="60" priority="31" operator="equal">
      <formula>0</formula>
    </cfRule>
  </conditionalFormatting>
  <conditionalFormatting sqref="D6:D8">
    <cfRule type="cellIs" dxfId="59" priority="30" operator="equal">
      <formula>0</formula>
    </cfRule>
  </conditionalFormatting>
  <conditionalFormatting sqref="D6:D8">
    <cfRule type="cellIs" dxfId="57" priority="29" operator="equal">
      <formula>0</formula>
    </cfRule>
  </conditionalFormatting>
  <conditionalFormatting sqref="D6:D8">
    <cfRule type="cellIs" dxfId="55" priority="28" operator="equal">
      <formula>0</formula>
    </cfRule>
  </conditionalFormatting>
  <conditionalFormatting sqref="D6:D8">
    <cfRule type="cellIs" dxfId="53" priority="27" operator="equal">
      <formula>0</formula>
    </cfRule>
  </conditionalFormatting>
  <conditionalFormatting sqref="D6:D8">
    <cfRule type="cellIs" dxfId="51" priority="26" operator="equal">
      <formula>0</formula>
    </cfRule>
  </conditionalFormatting>
  <conditionalFormatting sqref="D11:D16">
    <cfRule type="cellIs" dxfId="49" priority="25" operator="equal">
      <formula>0</formula>
    </cfRule>
  </conditionalFormatting>
  <conditionalFormatting sqref="D11:D16">
    <cfRule type="cellIs" dxfId="47" priority="24" operator="equal">
      <formula>0</formula>
    </cfRule>
  </conditionalFormatting>
  <conditionalFormatting sqref="D11:D16">
    <cfRule type="cellIs" dxfId="45" priority="23" operator="equal">
      <formula>0</formula>
    </cfRule>
  </conditionalFormatting>
  <conditionalFormatting sqref="D11:D16">
    <cfRule type="cellIs" dxfId="43" priority="22" operator="equal">
      <formula>0</formula>
    </cfRule>
  </conditionalFormatting>
  <conditionalFormatting sqref="D11:D16">
    <cfRule type="cellIs" dxfId="41" priority="21" operator="equal">
      <formula>0</formula>
    </cfRule>
  </conditionalFormatting>
  <conditionalFormatting sqref="E14:E16">
    <cfRule type="cellIs" dxfId="39" priority="20" operator="equal">
      <formula>0</formula>
    </cfRule>
  </conditionalFormatting>
  <conditionalFormatting sqref="E14:E16">
    <cfRule type="cellIs" dxfId="37" priority="19" operator="equal">
      <formula>0</formula>
    </cfRule>
  </conditionalFormatting>
  <conditionalFormatting sqref="E14:E16">
    <cfRule type="cellIs" dxfId="35" priority="18" operator="equal">
      <formula>0</formula>
    </cfRule>
  </conditionalFormatting>
  <conditionalFormatting sqref="E14:E16">
    <cfRule type="cellIs" dxfId="33" priority="17" operator="equal">
      <formula>0</formula>
    </cfRule>
  </conditionalFormatting>
  <conditionalFormatting sqref="E14:E16">
    <cfRule type="cellIs" dxfId="31" priority="16" operator="equal">
      <formula>0</formula>
    </cfRule>
  </conditionalFormatting>
  <conditionalFormatting sqref="D19:D22">
    <cfRule type="cellIs" dxfId="29" priority="15" operator="equal">
      <formula>0</formula>
    </cfRule>
  </conditionalFormatting>
  <conditionalFormatting sqref="D19:D22">
    <cfRule type="cellIs" dxfId="27" priority="14" operator="equal">
      <formula>0</formula>
    </cfRule>
  </conditionalFormatting>
  <conditionalFormatting sqref="D19:D22">
    <cfRule type="cellIs" dxfId="25" priority="13" operator="equal">
      <formula>0</formula>
    </cfRule>
  </conditionalFormatting>
  <conditionalFormatting sqref="D19:D22">
    <cfRule type="cellIs" dxfId="23" priority="12" operator="equal">
      <formula>0</formula>
    </cfRule>
  </conditionalFormatting>
  <conditionalFormatting sqref="D19:D22">
    <cfRule type="cellIs" dxfId="21" priority="11" operator="equal">
      <formula>0</formula>
    </cfRule>
  </conditionalFormatting>
  <conditionalFormatting sqref="E20">
    <cfRule type="cellIs" dxfId="19" priority="10" operator="equal">
      <formula>0</formula>
    </cfRule>
  </conditionalFormatting>
  <conditionalFormatting sqref="E20">
    <cfRule type="cellIs" dxfId="17" priority="9" operator="equal">
      <formula>0</formula>
    </cfRule>
  </conditionalFormatting>
  <conditionalFormatting sqref="E20">
    <cfRule type="cellIs" dxfId="15" priority="8" operator="equal">
      <formula>0</formula>
    </cfRule>
  </conditionalFormatting>
  <conditionalFormatting sqref="E20">
    <cfRule type="cellIs" dxfId="13" priority="7" operator="equal">
      <formula>0</formula>
    </cfRule>
  </conditionalFormatting>
  <conditionalFormatting sqref="E20">
    <cfRule type="cellIs" dxfId="11" priority="6" operator="equal">
      <formula>0</formula>
    </cfRule>
  </conditionalFormatting>
  <conditionalFormatting sqref="D24:D28">
    <cfRule type="cellIs" dxfId="9" priority="5" operator="equal">
      <formula>0</formula>
    </cfRule>
  </conditionalFormatting>
  <conditionalFormatting sqref="D24:D28">
    <cfRule type="cellIs" dxfId="7" priority="4" operator="equal">
      <formula>0</formula>
    </cfRule>
  </conditionalFormatting>
  <conditionalFormatting sqref="D24:D28">
    <cfRule type="cellIs" dxfId="5" priority="3" operator="equal">
      <formula>0</formula>
    </cfRule>
  </conditionalFormatting>
  <conditionalFormatting sqref="D24:D28">
    <cfRule type="cellIs" dxfId="3" priority="2" operator="equal">
      <formula>0</formula>
    </cfRule>
  </conditionalFormatting>
  <conditionalFormatting sqref="D24:D28">
    <cfRule type="cellIs" dxfId="1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0104" enableFormatConditionsCalculation="0">
    <tabColor indexed="47"/>
  </sheetPr>
  <dimension ref="A1:L50"/>
  <sheetViews>
    <sheetView showGridLines="0" workbookViewId="0">
      <selection sqref="A1:IV65536"/>
    </sheetView>
  </sheetViews>
  <sheetFormatPr defaultColWidth="10.1640625" defaultRowHeight="11.25"/>
  <cols>
    <col min="1" max="1" width="34.5" customWidth="1"/>
    <col min="2" max="10" width="10.1640625" customWidth="1"/>
  </cols>
  <sheetData>
    <row r="1" spans="1:12" s="6" customFormat="1" ht="39" customHeight="1">
      <c r="A1" s="186" t="s">
        <v>68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2" s="7" customFormat="1">
      <c r="J2" s="7" t="s">
        <v>0</v>
      </c>
    </row>
    <row r="3" spans="1:12" s="9" customFormat="1">
      <c r="A3" s="8"/>
      <c r="B3" s="188" t="s">
        <v>1</v>
      </c>
      <c r="C3" s="188"/>
      <c r="D3" s="188"/>
      <c r="E3" s="188"/>
      <c r="F3" s="188"/>
      <c r="G3" s="8"/>
      <c r="H3" s="8"/>
      <c r="I3" s="8"/>
      <c r="J3" s="8"/>
    </row>
    <row r="4" spans="1:12" s="9" customFormat="1">
      <c r="A4" s="10"/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</row>
    <row r="5" spans="1:12" s="9" customFormat="1" ht="23.1" customHeight="1">
      <c r="A5" s="12"/>
      <c r="B5" s="12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3" t="s">
        <v>12</v>
      </c>
      <c r="H5" s="12" t="s">
        <v>13</v>
      </c>
      <c r="I5" s="12" t="s">
        <v>13</v>
      </c>
      <c r="J5" s="12" t="s">
        <v>13</v>
      </c>
    </row>
    <row r="6" spans="1:12" s="14" customFormat="1">
      <c r="A6" s="16" t="s">
        <v>69</v>
      </c>
    </row>
    <row r="7" spans="1:12" s="5" customFormat="1">
      <c r="A7" s="5" t="s">
        <v>40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1"/>
      <c r="L7" s="2"/>
    </row>
    <row r="8" spans="1:12" s="5" customFormat="1">
      <c r="A8" s="5" t="s">
        <v>41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1"/>
      <c r="L8" s="2"/>
    </row>
    <row r="9" spans="1:12" s="5" customFormat="1">
      <c r="A9" s="5" t="s">
        <v>42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1"/>
      <c r="L9" s="2"/>
    </row>
    <row r="10" spans="1:12" s="5" customFormat="1">
      <c r="A10" s="5" t="s">
        <v>43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1"/>
      <c r="L10" s="2"/>
    </row>
    <row r="11" spans="1:12" s="5" customFormat="1">
      <c r="A11" s="5" t="s">
        <v>44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1"/>
      <c r="L11" s="2"/>
    </row>
    <row r="12" spans="1:12" s="5" customFormat="1">
      <c r="A12" s="5" t="s">
        <v>45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1"/>
      <c r="L12" s="2"/>
    </row>
    <row r="13" spans="1:12" s="5" customFormat="1">
      <c r="A13" s="5" t="s">
        <v>46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1"/>
      <c r="L13" s="2"/>
    </row>
    <row r="14" spans="1:12" s="5" customFormat="1">
      <c r="A14" s="5" t="s">
        <v>47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1"/>
      <c r="L14" s="2"/>
    </row>
    <row r="15" spans="1:12" s="5" customFormat="1">
      <c r="A15" s="5" t="s">
        <v>48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1"/>
      <c r="L15" s="2"/>
    </row>
    <row r="16" spans="1:12" s="5" customFormat="1">
      <c r="A16" s="5" t="s">
        <v>49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1"/>
      <c r="L16" s="2"/>
    </row>
    <row r="17" spans="1:12" s="5" customFormat="1">
      <c r="A17" s="5" t="s">
        <v>50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1"/>
      <c r="L17" s="2"/>
    </row>
    <row r="18" spans="1:12" s="5" customFormat="1">
      <c r="A18" s="5" t="s">
        <v>51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1"/>
      <c r="L18" s="2"/>
    </row>
    <row r="19" spans="1:12" s="5" customFormat="1" ht="22.5">
      <c r="A19" s="5" t="s">
        <v>53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1"/>
      <c r="L19" s="2"/>
    </row>
    <row r="20" spans="1:12" s="5" customFormat="1">
      <c r="A20" s="5" t="s">
        <v>70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1"/>
      <c r="L20" s="2"/>
    </row>
    <row r="21" spans="1:12" s="5" customFormat="1">
      <c r="A21" s="2" t="s">
        <v>55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1"/>
      <c r="L21" s="2"/>
    </row>
    <row r="22" spans="1:12" s="5" customFormat="1">
      <c r="A22" s="5" t="s">
        <v>56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1"/>
      <c r="L22" s="2"/>
    </row>
    <row r="23" spans="1:12" s="5" customFormat="1">
      <c r="A23" s="5" t="s">
        <v>57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1"/>
      <c r="L23" s="2"/>
    </row>
    <row r="24" spans="1:12" s="5" customFormat="1">
      <c r="A24" s="5" t="s">
        <v>58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1"/>
      <c r="L24" s="2"/>
    </row>
    <row r="25" spans="1:12" s="5" customFormat="1">
      <c r="A25" s="5" t="s">
        <v>59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1"/>
      <c r="L25" s="2"/>
    </row>
    <row r="26" spans="1:12" s="5" customFormat="1">
      <c r="A26" s="5" t="s">
        <v>60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1"/>
      <c r="L26" s="2"/>
    </row>
    <row r="27" spans="1:12" s="5" customFormat="1">
      <c r="A27" s="5" t="s">
        <v>61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1"/>
      <c r="L27" s="2"/>
    </row>
    <row r="28" spans="1:12" s="5" customFormat="1">
      <c r="A28" s="5" t="s">
        <v>62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1"/>
      <c r="L28" s="2"/>
    </row>
    <row r="29" spans="1:12" s="5" customFormat="1">
      <c r="A29" s="3" t="s">
        <v>63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1"/>
      <c r="L29" s="2"/>
    </row>
    <row r="30" spans="1:12" s="4" customFormat="1" ht="22.5">
      <c r="A30" s="4" t="s">
        <v>64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</row>
    <row r="31" spans="1:12" s="15" customFormat="1" ht="22.5">
      <c r="A31" s="17" t="s">
        <v>71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</row>
    <row r="32" spans="1:12" s="18" customFormat="1">
      <c r="A32" s="18" t="s">
        <v>39</v>
      </c>
    </row>
    <row r="33" spans="1:11" s="5" customFormat="1">
      <c r="A33" s="19" t="s">
        <v>15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20"/>
    </row>
    <row r="34" spans="1:11" s="5" customFormat="1">
      <c r="A34" s="19" t="s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20"/>
    </row>
    <row r="35" spans="1:11">
      <c r="A35" s="21" t="s">
        <v>66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22"/>
    </row>
    <row r="36" spans="1:11">
      <c r="A36" s="21" t="s">
        <v>67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22"/>
    </row>
    <row r="37" spans="1:11" s="18" customFormat="1">
      <c r="A37" s="18" t="s">
        <v>72</v>
      </c>
    </row>
    <row r="38" spans="1:11" s="5" customFormat="1" ht="22.5">
      <c r="A38" s="19" t="s">
        <v>73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20"/>
    </row>
    <row r="39" spans="1:11" s="5" customFormat="1">
      <c r="A39" s="19" t="s">
        <v>74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20"/>
    </row>
    <row r="40" spans="1:11" s="5" customFormat="1">
      <c r="A40" s="19" t="s">
        <v>75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20"/>
    </row>
    <row r="41" spans="1:11" s="5" customFormat="1">
      <c r="A41" s="19" t="s">
        <v>76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20"/>
    </row>
    <row r="42" spans="1:11" s="5" customFormat="1">
      <c r="A42" s="19" t="s">
        <v>77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20"/>
    </row>
    <row r="43" spans="1:11" s="5" customFormat="1">
      <c r="A43" s="19" t="s">
        <v>78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20"/>
    </row>
    <row r="44" spans="1:11" s="5" customFormat="1">
      <c r="A44" s="19" t="s">
        <v>79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20"/>
    </row>
    <row r="45" spans="1:11" s="5" customFormat="1" ht="22.5">
      <c r="A45" s="19" t="s">
        <v>80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20"/>
    </row>
    <row r="46" spans="1:11" s="5" customFormat="1">
      <c r="A46" s="19" t="s">
        <v>81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20"/>
    </row>
    <row r="47" spans="1:11" s="5" customFormat="1">
      <c r="A47" s="19" t="s">
        <v>82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20"/>
    </row>
    <row r="48" spans="1:11" s="5" customFormat="1">
      <c r="A48" s="19" t="s">
        <v>65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20"/>
    </row>
    <row r="49" spans="1:11" s="5" customFormat="1" ht="22.5">
      <c r="A49" s="19" t="s">
        <v>83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20"/>
    </row>
    <row r="50" spans="1:11" s="5" customFormat="1" ht="22.5">
      <c r="A50" s="19" t="s">
        <v>84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20"/>
    </row>
  </sheetData>
  <mergeCells count="2">
    <mergeCell ref="A1:J1"/>
    <mergeCell ref="B3:F3"/>
  </mergeCells>
  <phoneticPr fontId="15" type="noConversion"/>
  <pageMargins left="0.55118110236220474" right="0.55118110236220474" top="0.70866141732283472" bottom="0.70866141732283472" header="0.35433070866141736" footer="0.35433070866141736"/>
  <pageSetup paperSize="9" orientation="portrait" r:id="rId1"/>
  <headerFooter alignWithMargins="0">
    <oddHeader>&amp;LPublic Expenditure Statistical Analyses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27"/>
  <sheetViews>
    <sheetView showGridLines="0" zoomScaleNormal="100" workbookViewId="0">
      <selection activeCell="D30" sqref="D30"/>
    </sheetView>
  </sheetViews>
  <sheetFormatPr defaultColWidth="10.1640625" defaultRowHeight="11.25"/>
  <cols>
    <col min="1" max="1" width="31.1640625" style="52" bestFit="1" customWidth="1"/>
    <col min="2" max="2" width="12.33203125" style="52" customWidth="1"/>
    <col min="3" max="3" width="13.5" style="52" customWidth="1"/>
    <col min="4" max="4" width="14.6640625" style="52" customWidth="1"/>
    <col min="5" max="5" width="11.33203125" style="52" customWidth="1"/>
    <col min="6" max="6" width="12.1640625" style="52" customWidth="1"/>
    <col min="7" max="7" width="15.83203125" style="53" customWidth="1"/>
    <col min="8" max="8" width="13.1640625" style="53" customWidth="1"/>
    <col min="9" max="16384" width="10.1640625" style="53"/>
  </cols>
  <sheetData>
    <row r="1" spans="1:6" s="155" customFormat="1" ht="19.5" customHeight="1">
      <c r="A1" s="179" t="s">
        <v>122</v>
      </c>
      <c r="B1" s="179"/>
      <c r="C1" s="179"/>
      <c r="D1" s="179"/>
      <c r="E1" s="179"/>
      <c r="F1" s="179"/>
    </row>
    <row r="2" spans="1:6" s="55" customFormat="1" ht="12" thickBot="1">
      <c r="A2" s="54"/>
      <c r="B2" s="54"/>
      <c r="C2" s="54"/>
      <c r="D2" s="54"/>
      <c r="E2" s="54"/>
      <c r="F2" s="86" t="s">
        <v>0</v>
      </c>
    </row>
    <row r="3" spans="1:6" s="127" customFormat="1" ht="48" customHeight="1">
      <c r="A3" s="126"/>
      <c r="B3" s="162" t="s">
        <v>91</v>
      </c>
      <c r="C3" s="164" t="s">
        <v>126</v>
      </c>
      <c r="D3" s="164" t="s">
        <v>119</v>
      </c>
      <c r="E3" s="164" t="s">
        <v>127</v>
      </c>
      <c r="F3" s="159" t="s">
        <v>92</v>
      </c>
    </row>
    <row r="4" spans="1:6" s="127" customFormat="1">
      <c r="A4" s="42" t="s">
        <v>32</v>
      </c>
      <c r="B4" s="160"/>
      <c r="C4" s="161"/>
      <c r="D4" s="161"/>
      <c r="E4" s="161"/>
      <c r="F4" s="29"/>
    </row>
    <row r="5" spans="1:6" s="49" customFormat="1">
      <c r="A5" s="48" t="s">
        <v>93</v>
      </c>
      <c r="B5" s="24">
        <v>7262.4049999999997</v>
      </c>
      <c r="C5" s="27">
        <v>7127</v>
      </c>
      <c r="D5" s="26" t="s">
        <v>138</v>
      </c>
      <c r="E5" s="26">
        <v>0.22699999999986176</v>
      </c>
      <c r="F5" s="29">
        <v>7127.2269999999999</v>
      </c>
    </row>
    <row r="6" spans="1:6" s="49" customFormat="1">
      <c r="A6" s="48" t="s">
        <v>41</v>
      </c>
      <c r="B6" s="50">
        <v>4897.4530000000004</v>
      </c>
      <c r="C6" s="27">
        <v>4200</v>
      </c>
      <c r="D6" s="26" t="s">
        <v>138</v>
      </c>
      <c r="E6" s="26">
        <v>1.7409999999999841</v>
      </c>
      <c r="F6" s="29">
        <v>4201.741</v>
      </c>
    </row>
    <row r="7" spans="1:6" s="49" customFormat="1">
      <c r="A7" s="48" t="s">
        <v>42</v>
      </c>
      <c r="B7" s="50">
        <v>7178.9</v>
      </c>
      <c r="C7" s="27">
        <v>7386</v>
      </c>
      <c r="D7" s="26" t="s">
        <v>138</v>
      </c>
      <c r="E7" s="26">
        <v>-86.993999999999687</v>
      </c>
      <c r="F7" s="29">
        <v>7299.0060000000003</v>
      </c>
    </row>
    <row r="8" spans="1:6" s="49" customFormat="1">
      <c r="A8" s="51" t="s">
        <v>85</v>
      </c>
      <c r="B8" s="50">
        <v>6526.616</v>
      </c>
      <c r="C8" s="27">
        <v>6457.6809999999996</v>
      </c>
      <c r="D8" s="26" t="s">
        <v>138</v>
      </c>
      <c r="E8" s="26">
        <v>1.0600000000004004</v>
      </c>
      <c r="F8" s="29">
        <v>6458.741</v>
      </c>
    </row>
    <row r="9" spans="1:6" s="49" customFormat="1">
      <c r="A9" s="48" t="s">
        <v>86</v>
      </c>
      <c r="B9" s="50">
        <v>14.537000000000001</v>
      </c>
      <c r="C9" s="27">
        <v>-67</v>
      </c>
      <c r="D9" s="26" t="s">
        <v>138</v>
      </c>
      <c r="E9" s="26">
        <v>0.20699999999999363</v>
      </c>
      <c r="F9" s="29">
        <v>-66.793000000000006</v>
      </c>
    </row>
    <row r="10" spans="1:6" s="49" customFormat="1">
      <c r="A10" s="48" t="s">
        <v>88</v>
      </c>
      <c r="B10" s="50">
        <v>2158.1350000000002</v>
      </c>
      <c r="C10" s="27">
        <v>2096.1460000000002</v>
      </c>
      <c r="D10" s="26" t="s">
        <v>138</v>
      </c>
      <c r="E10" s="26">
        <v>9.7010000000000201</v>
      </c>
      <c r="F10" s="29">
        <v>2105.8470000000002</v>
      </c>
    </row>
    <row r="11" spans="1:6" s="49" customFormat="1">
      <c r="A11" s="48" t="s">
        <v>46</v>
      </c>
      <c r="B11" s="50">
        <v>778.06299999999999</v>
      </c>
      <c r="C11" s="27">
        <v>740</v>
      </c>
      <c r="D11" s="26" t="s">
        <v>138</v>
      </c>
      <c r="E11" s="26">
        <v>-0.29300000000000637</v>
      </c>
      <c r="F11" s="29">
        <v>739.70699999999999</v>
      </c>
    </row>
    <row r="12" spans="1:6" s="49" customFormat="1">
      <c r="A12" s="48" t="s">
        <v>47</v>
      </c>
      <c r="B12" s="50">
        <v>601.30499999999995</v>
      </c>
      <c r="C12" s="27">
        <v>546</v>
      </c>
      <c r="D12" s="26" t="s">
        <v>138</v>
      </c>
      <c r="E12" s="26">
        <v>-8.2530000000000427</v>
      </c>
      <c r="F12" s="29">
        <v>537.74699999999996</v>
      </c>
    </row>
    <row r="13" spans="1:6" s="49" customFormat="1">
      <c r="A13" s="48" t="s">
        <v>48</v>
      </c>
      <c r="B13" s="50">
        <v>11.885</v>
      </c>
      <c r="C13" s="27">
        <v>8</v>
      </c>
      <c r="D13" s="26" t="s">
        <v>138</v>
      </c>
      <c r="E13" s="26">
        <v>0.2629999999999999</v>
      </c>
      <c r="F13" s="29">
        <v>8.2629999999999999</v>
      </c>
    </row>
    <row r="14" spans="1:6" s="49" customFormat="1">
      <c r="A14" s="48" t="s">
        <v>49</v>
      </c>
      <c r="B14" s="50">
        <v>9556.8690000000006</v>
      </c>
      <c r="C14" s="27">
        <v>9375.1730000000007</v>
      </c>
      <c r="D14" s="26" t="s">
        <v>138</v>
      </c>
      <c r="E14" s="26">
        <v>-110.01900000000023</v>
      </c>
      <c r="F14" s="29">
        <v>9265.1540000000005</v>
      </c>
    </row>
    <row r="15" spans="1:6" s="49" customFormat="1">
      <c r="A15" s="48" t="s">
        <v>50</v>
      </c>
      <c r="B15" s="50">
        <v>167.85400000000001</v>
      </c>
      <c r="C15" s="27">
        <v>156</v>
      </c>
      <c r="D15" s="26" t="s">
        <v>138</v>
      </c>
      <c r="E15" s="26">
        <v>-0.37399999999999523</v>
      </c>
      <c r="F15" s="29">
        <v>155.626</v>
      </c>
    </row>
    <row r="16" spans="1:6" s="49" customFormat="1">
      <c r="A16" s="48" t="s">
        <v>51</v>
      </c>
      <c r="B16" s="50">
        <v>1562.2650000000001</v>
      </c>
      <c r="C16" s="27">
        <v>1558</v>
      </c>
      <c r="D16" s="26" t="s">
        <v>138</v>
      </c>
      <c r="E16" s="26">
        <v>0.69599999999991258</v>
      </c>
      <c r="F16" s="29">
        <v>1558.6959999999999</v>
      </c>
    </row>
    <row r="17" spans="1:6" s="49" customFormat="1">
      <c r="A17" s="51" t="s">
        <v>52</v>
      </c>
      <c r="B17" s="50">
        <v>1988.883</v>
      </c>
      <c r="C17" s="27">
        <v>2014</v>
      </c>
      <c r="D17" s="26" t="s">
        <v>138</v>
      </c>
      <c r="E17" s="26">
        <v>1.0709999999999127</v>
      </c>
      <c r="F17" s="29">
        <v>2015.0709999999999</v>
      </c>
    </row>
    <row r="18" spans="1:6" s="49" customFormat="1">
      <c r="A18" s="48" t="s">
        <v>54</v>
      </c>
      <c r="B18" s="50">
        <v>578.26400000000001</v>
      </c>
      <c r="C18" s="27">
        <v>570</v>
      </c>
      <c r="D18" s="26" t="s">
        <v>138</v>
      </c>
      <c r="E18" s="26">
        <v>-1.4450000000000487</v>
      </c>
      <c r="F18" s="29">
        <v>568.55499999999995</v>
      </c>
    </row>
    <row r="19" spans="1:6" s="49" customFormat="1">
      <c r="A19" s="48" t="s">
        <v>55</v>
      </c>
      <c r="B19" s="50">
        <v>598.92600000000004</v>
      </c>
      <c r="C19" s="27">
        <v>578</v>
      </c>
      <c r="D19" s="26" t="s">
        <v>138</v>
      </c>
      <c r="E19" s="26">
        <v>1.6330000000000384</v>
      </c>
      <c r="F19" s="29">
        <v>579.63300000000004</v>
      </c>
    </row>
    <row r="20" spans="1:6" s="49" customFormat="1">
      <c r="A20" s="48" t="s">
        <v>56</v>
      </c>
      <c r="B20" s="50">
        <v>326.61700000000002</v>
      </c>
      <c r="C20" s="27">
        <v>322</v>
      </c>
      <c r="D20" s="26" t="s">
        <v>138</v>
      </c>
      <c r="E20" s="26">
        <v>1.4870000000000232</v>
      </c>
      <c r="F20" s="29">
        <v>323.48700000000002</v>
      </c>
    </row>
    <row r="21" spans="1:6" s="49" customFormat="1">
      <c r="A21" s="48" t="s">
        <v>57</v>
      </c>
      <c r="B21" s="50">
        <v>3288.567</v>
      </c>
      <c r="C21" s="27">
        <v>3287</v>
      </c>
      <c r="D21" s="26" t="s">
        <v>138</v>
      </c>
      <c r="E21" s="26">
        <v>-3.4510000000000209</v>
      </c>
      <c r="F21" s="29">
        <v>3283.549</v>
      </c>
    </row>
    <row r="22" spans="1:6" s="49" customFormat="1">
      <c r="A22" s="48" t="s">
        <v>58</v>
      </c>
      <c r="B22" s="50">
        <v>1754.86</v>
      </c>
      <c r="C22" s="27">
        <v>1751</v>
      </c>
      <c r="D22" s="26" t="s">
        <v>138</v>
      </c>
      <c r="E22" s="26">
        <v>0.27999999999997272</v>
      </c>
      <c r="F22" s="29">
        <v>1751.28</v>
      </c>
    </row>
    <row r="23" spans="1:6" s="49" customFormat="1">
      <c r="A23" s="48" t="s">
        <v>115</v>
      </c>
      <c r="B23" s="50">
        <v>1218.0920000000001</v>
      </c>
      <c r="C23" s="27">
        <v>1194</v>
      </c>
      <c r="D23" s="26">
        <v>-0.84499999999999997</v>
      </c>
      <c r="E23" s="26">
        <v>7.2529999999999015</v>
      </c>
      <c r="F23" s="29">
        <v>1200.4079999999999</v>
      </c>
    </row>
    <row r="24" spans="1:6" s="49" customFormat="1">
      <c r="A24" s="48" t="s">
        <v>61</v>
      </c>
      <c r="B24" s="50">
        <v>226.89599999999999</v>
      </c>
      <c r="C24" s="27">
        <v>213</v>
      </c>
      <c r="D24" s="26" t="s">
        <v>138</v>
      </c>
      <c r="E24" s="26">
        <v>9.4999999999998863E-2</v>
      </c>
      <c r="F24" s="29">
        <v>213.095</v>
      </c>
    </row>
    <row r="25" spans="1:6" s="49" customFormat="1">
      <c r="A25" s="48" t="s">
        <v>62</v>
      </c>
      <c r="B25" s="50">
        <v>439.50200000000001</v>
      </c>
      <c r="C25" s="27">
        <v>435</v>
      </c>
      <c r="D25" s="26" t="s">
        <v>138</v>
      </c>
      <c r="E25" s="26">
        <v>-2.0040000000000191</v>
      </c>
      <c r="F25" s="29">
        <v>432.99599999999998</v>
      </c>
    </row>
    <row r="26" spans="1:6" s="49" customFormat="1">
      <c r="A26" s="48" t="s">
        <v>63</v>
      </c>
      <c r="B26" s="50">
        <v>74.492999999999995</v>
      </c>
      <c r="C26" s="27">
        <v>57</v>
      </c>
      <c r="D26" s="26" t="s">
        <v>138</v>
      </c>
      <c r="E26" s="26">
        <v>-1.1340000000000003</v>
      </c>
      <c r="F26" s="29">
        <v>55.866</v>
      </c>
    </row>
    <row r="27" spans="1:6" s="56" customFormat="1" ht="12" thickBot="1">
      <c r="A27" s="57" t="s">
        <v>33</v>
      </c>
      <c r="B27" s="167">
        <f>SUM(B5:B26)</f>
        <v>51211.387000000002</v>
      </c>
      <c r="C27" s="198">
        <f>SUM(C5:C26)</f>
        <v>50004</v>
      </c>
      <c r="D27" s="198">
        <f>SUM(D5:D26)</f>
        <v>-0.84499999999999997</v>
      </c>
      <c r="E27" s="198">
        <f>SUM(E5:E26)</f>
        <v>-188.25300000000004</v>
      </c>
      <c r="F27" s="167">
        <f>SUM(F5:F26)</f>
        <v>49814.902000000002</v>
      </c>
    </row>
  </sheetData>
  <mergeCells count="1">
    <mergeCell ref="A1:F1"/>
  </mergeCells>
  <conditionalFormatting sqref="D5:E26">
    <cfRule type="cellIs" dxfId="368" priority="3" operator="equal">
      <formula>0</formula>
    </cfRule>
  </conditionalFormatting>
  <conditionalFormatting sqref="D5:D22">
    <cfRule type="cellIs" dxfId="347" priority="2" operator="equal">
      <formula>0</formula>
    </cfRule>
  </conditionalFormatting>
  <conditionalFormatting sqref="D24:D26">
    <cfRule type="cellIs" dxfId="346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H47"/>
  <sheetViews>
    <sheetView showGridLines="0" topLeftCell="A28" zoomScaleNormal="100" workbookViewId="0">
      <selection activeCell="D13" sqref="D13"/>
    </sheetView>
  </sheetViews>
  <sheetFormatPr defaultColWidth="10.1640625" defaultRowHeight="11.25"/>
  <cols>
    <col min="1" max="1" width="33.1640625" style="71" bestFit="1" customWidth="1"/>
    <col min="2" max="2" width="12.5" style="71" customWidth="1"/>
    <col min="3" max="3" width="16.33203125" style="71" customWidth="1"/>
    <col min="4" max="4" width="12" style="71" customWidth="1"/>
    <col min="5" max="5" width="11.5" style="71" customWidth="1"/>
    <col min="6" max="7" width="10.1640625" style="61"/>
    <col min="8" max="8" width="13.1640625" style="61" customWidth="1"/>
    <col min="9" max="16384" width="10.1640625" style="61"/>
  </cols>
  <sheetData>
    <row r="1" spans="1:242" s="58" customFormat="1" ht="15.75" customHeight="1">
      <c r="A1" s="180" t="s">
        <v>123</v>
      </c>
      <c r="B1" s="180"/>
      <c r="C1" s="180"/>
      <c r="D1" s="180"/>
      <c r="E1" s="180"/>
    </row>
    <row r="2" spans="1:242" s="58" customFormat="1" ht="15.75">
      <c r="A2" s="180"/>
      <c r="B2" s="180"/>
      <c r="C2" s="180"/>
      <c r="D2" s="180"/>
      <c r="E2" s="180"/>
    </row>
    <row r="3" spans="1:242" s="62" customFormat="1" ht="12" thickBot="1">
      <c r="A3" s="59"/>
      <c r="B3" s="60"/>
      <c r="C3" s="60"/>
      <c r="D3" s="60"/>
      <c r="E3" s="87" t="s">
        <v>0</v>
      </c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</row>
    <row r="4" spans="1:242" s="131" customFormat="1" ht="45">
      <c r="A4" s="128"/>
      <c r="B4" s="158" t="s">
        <v>125</v>
      </c>
      <c r="C4" s="129" t="s">
        <v>119</v>
      </c>
      <c r="D4" s="129" t="s">
        <v>120</v>
      </c>
      <c r="E4" s="163" t="s">
        <v>92</v>
      </c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</row>
    <row r="5" spans="1:242" s="65" customFormat="1">
      <c r="A5" s="80" t="s">
        <v>14</v>
      </c>
      <c r="B5" s="63"/>
      <c r="C5" s="63"/>
      <c r="D5" s="63"/>
      <c r="E5" s="64"/>
    </row>
    <row r="6" spans="1:242" s="65" customFormat="1">
      <c r="A6" s="66" t="s">
        <v>15</v>
      </c>
      <c r="B6" s="63"/>
      <c r="C6" s="63"/>
      <c r="D6" s="63"/>
      <c r="E6" s="64"/>
    </row>
    <row r="7" spans="1:242" s="68" customFormat="1" ht="12.75" customHeight="1">
      <c r="A7" s="82" t="s">
        <v>16</v>
      </c>
      <c r="B7" s="168">
        <v>346014</v>
      </c>
      <c r="C7" s="168">
        <v>2.3900000000000006</v>
      </c>
      <c r="D7" s="168">
        <v>-172.2819999999931</v>
      </c>
      <c r="E7" s="169">
        <v>345844.10799999995</v>
      </c>
      <c r="G7" s="175"/>
    </row>
    <row r="8" spans="1:242" s="71" customFormat="1" ht="12.75" customHeight="1">
      <c r="A8" s="66" t="s">
        <v>17</v>
      </c>
      <c r="B8" s="69"/>
      <c r="C8" s="69"/>
      <c r="D8" s="69"/>
      <c r="E8" s="70"/>
    </row>
    <row r="9" spans="1:242" s="71" customFormat="1" ht="12.75" customHeight="1">
      <c r="A9" s="67" t="s">
        <v>18</v>
      </c>
      <c r="B9" s="72">
        <v>170403</v>
      </c>
      <c r="C9" s="72"/>
      <c r="D9" s="72">
        <v>-442.6820000000007</v>
      </c>
      <c r="E9" s="73">
        <v>169960.318</v>
      </c>
    </row>
    <row r="10" spans="1:242" s="71" customFormat="1" ht="12.75" customHeight="1">
      <c r="A10" s="74" t="s">
        <v>94</v>
      </c>
      <c r="B10" s="72">
        <v>28925</v>
      </c>
      <c r="C10" s="72">
        <v>-0.51900000000023283</v>
      </c>
      <c r="D10" s="72"/>
      <c r="E10" s="73">
        <v>28924.481</v>
      </c>
    </row>
    <row r="11" spans="1:242" s="71" customFormat="1" ht="12.75" customHeight="1">
      <c r="A11" s="74" t="s">
        <v>95</v>
      </c>
      <c r="B11" s="72">
        <v>-74880</v>
      </c>
      <c r="C11" s="72"/>
      <c r="D11" s="72">
        <v>-3188.8589999999967</v>
      </c>
      <c r="E11" s="73">
        <v>-78068.858999999997</v>
      </c>
    </row>
    <row r="12" spans="1:242" s="71" customFormat="1" ht="12.75" customHeight="1">
      <c r="A12" s="67" t="s">
        <v>19</v>
      </c>
      <c r="B12" s="72">
        <v>1090</v>
      </c>
      <c r="C12" s="72"/>
      <c r="D12" s="72">
        <v>-95.154999999999973</v>
      </c>
      <c r="E12" s="73">
        <v>994.84500000000003</v>
      </c>
    </row>
    <row r="13" spans="1:242" s="71" customFormat="1" ht="12.75" customHeight="1">
      <c r="A13" s="67" t="s">
        <v>20</v>
      </c>
      <c r="B13" s="72">
        <v>3303</v>
      </c>
      <c r="C13" s="72"/>
      <c r="D13" s="26" t="s">
        <v>138</v>
      </c>
      <c r="E13" s="73">
        <v>3303</v>
      </c>
    </row>
    <row r="14" spans="1:242" s="71" customFormat="1" ht="12.75" customHeight="1">
      <c r="A14" s="67" t="s">
        <v>21</v>
      </c>
      <c r="B14" s="72">
        <v>-301</v>
      </c>
      <c r="C14" s="72"/>
      <c r="D14" s="72">
        <v>14.069999999999993</v>
      </c>
      <c r="E14" s="73">
        <v>-286.93</v>
      </c>
    </row>
    <row r="15" spans="1:242" s="71" customFormat="1" ht="12.75" customHeight="1">
      <c r="A15" s="67" t="s">
        <v>22</v>
      </c>
      <c r="B15" s="72">
        <v>56343</v>
      </c>
      <c r="C15" s="72"/>
      <c r="D15" s="72">
        <v>-833.65000000000146</v>
      </c>
      <c r="E15" s="73">
        <v>55509.35</v>
      </c>
    </row>
    <row r="16" spans="1:242" s="71" customFormat="1" ht="12.75" customHeight="1">
      <c r="A16" s="67" t="s">
        <v>89</v>
      </c>
      <c r="B16" s="72">
        <v>-14581</v>
      </c>
      <c r="C16" s="72"/>
      <c r="D16" s="72">
        <v>2.2649999999994179</v>
      </c>
      <c r="E16" s="73">
        <v>-14578.735000000001</v>
      </c>
    </row>
    <row r="17" spans="1:5" s="71" customFormat="1" ht="12.75" customHeight="1">
      <c r="A17" s="67" t="s">
        <v>23</v>
      </c>
      <c r="B17" s="72">
        <v>844</v>
      </c>
      <c r="C17" s="72"/>
      <c r="D17" s="72">
        <v>267.26800000000003</v>
      </c>
      <c r="E17" s="73">
        <v>1111.268</v>
      </c>
    </row>
    <row r="18" spans="1:5" s="68" customFormat="1" ht="12.75" customHeight="1">
      <c r="A18" s="82" t="s">
        <v>24</v>
      </c>
      <c r="B18" s="168">
        <v>171146</v>
      </c>
      <c r="C18" s="168">
        <v>-0.51900000000023283</v>
      </c>
      <c r="D18" s="168">
        <v>-4276.7429999999986</v>
      </c>
      <c r="E18" s="169">
        <v>166868.73800000004</v>
      </c>
    </row>
    <row r="19" spans="1:5" s="71" customFormat="1" ht="12.75" customHeight="1">
      <c r="A19" s="66" t="s">
        <v>25</v>
      </c>
      <c r="B19" s="75"/>
      <c r="C19" s="75"/>
      <c r="D19" s="75"/>
      <c r="E19" s="76"/>
    </row>
    <row r="20" spans="1:5" s="71" customFormat="1">
      <c r="A20" s="77" t="s">
        <v>124</v>
      </c>
      <c r="B20" s="72">
        <v>8414</v>
      </c>
      <c r="C20" s="72"/>
      <c r="D20" s="26">
        <v>-0.31099999999969441</v>
      </c>
      <c r="E20" s="73">
        <v>8413.6890000000003</v>
      </c>
    </row>
    <row r="21" spans="1:5" s="71" customFormat="1" ht="12.75" customHeight="1">
      <c r="A21" s="77" t="s">
        <v>87</v>
      </c>
      <c r="B21" s="72">
        <v>24841</v>
      </c>
      <c r="C21" s="72"/>
      <c r="D21" s="72">
        <v>-1934.8120000000017</v>
      </c>
      <c r="E21" s="73">
        <v>22906.187999999998</v>
      </c>
    </row>
    <row r="22" spans="1:5" s="71" customFormat="1" ht="12.75" customHeight="1">
      <c r="A22" s="67" t="s">
        <v>26</v>
      </c>
      <c r="B22" s="72">
        <v>43682</v>
      </c>
      <c r="C22" s="72"/>
      <c r="D22" s="72">
        <v>717</v>
      </c>
      <c r="E22" s="73">
        <v>44399</v>
      </c>
    </row>
    <row r="23" spans="1:5" s="71" customFormat="1" ht="12.75" customHeight="1">
      <c r="A23" s="67" t="s">
        <v>96</v>
      </c>
      <c r="B23" s="72">
        <v>37583</v>
      </c>
      <c r="C23" s="72"/>
      <c r="D23" s="72">
        <v>5349.2770000000019</v>
      </c>
      <c r="E23" s="73">
        <v>42932.277000000002</v>
      </c>
    </row>
    <row r="24" spans="1:5" s="68" customFormat="1" ht="12.75" customHeight="1">
      <c r="A24" s="83" t="s">
        <v>28</v>
      </c>
      <c r="B24" s="170">
        <v>114520</v>
      </c>
      <c r="C24" s="170" t="s">
        <v>138</v>
      </c>
      <c r="D24" s="170">
        <v>4131.1540000000005</v>
      </c>
      <c r="E24" s="171">
        <v>118651.15400000001</v>
      </c>
    </row>
    <row r="25" spans="1:5" s="68" customFormat="1" ht="12.75" customHeight="1">
      <c r="A25" s="83" t="s">
        <v>29</v>
      </c>
      <c r="B25" s="170">
        <v>285666</v>
      </c>
      <c r="C25" s="170">
        <v>-0.51900000000023283</v>
      </c>
      <c r="D25" s="170">
        <v>-145.58899999999812</v>
      </c>
      <c r="E25" s="171">
        <v>285519.89200000005</v>
      </c>
    </row>
    <row r="26" spans="1:5" s="68" customFormat="1" ht="12.75" customHeight="1">
      <c r="A26" s="82" t="s">
        <v>30</v>
      </c>
      <c r="B26" s="168">
        <v>631680</v>
      </c>
      <c r="C26" s="168">
        <v>1.8709999999997677</v>
      </c>
      <c r="D26" s="168">
        <v>-317.87099999999123</v>
      </c>
      <c r="E26" s="169">
        <v>631364</v>
      </c>
    </row>
    <row r="27" spans="1:5" s="71" customFormat="1" ht="12.75" customHeight="1">
      <c r="A27" s="80" t="s">
        <v>31</v>
      </c>
      <c r="B27" s="69"/>
      <c r="C27" s="69"/>
      <c r="D27" s="69"/>
      <c r="E27" s="70"/>
    </row>
    <row r="28" spans="1:5" s="71" customFormat="1" ht="12.75" customHeight="1">
      <c r="A28" s="66" t="s">
        <v>32</v>
      </c>
      <c r="B28" s="69"/>
      <c r="C28" s="69"/>
      <c r="D28" s="69"/>
      <c r="E28" s="70"/>
    </row>
    <row r="29" spans="1:5" s="68" customFormat="1" ht="12.75" customHeight="1">
      <c r="A29" s="84" t="s">
        <v>33</v>
      </c>
      <c r="B29" s="168">
        <v>50004</v>
      </c>
      <c r="C29" s="168">
        <v>-0.84499999999999997</v>
      </c>
      <c r="D29" s="168">
        <v>-188.25300000000004</v>
      </c>
      <c r="E29" s="169">
        <v>49814.902000000002</v>
      </c>
    </row>
    <row r="30" spans="1:5" s="71" customFormat="1" ht="14.25" customHeight="1">
      <c r="A30" s="66" t="s">
        <v>34</v>
      </c>
      <c r="B30" s="72"/>
      <c r="C30" s="72"/>
      <c r="D30" s="72"/>
      <c r="E30" s="73"/>
    </row>
    <row r="31" spans="1:5" s="71" customFormat="1" ht="12.75" customHeight="1">
      <c r="A31" s="67" t="s">
        <v>19</v>
      </c>
      <c r="B31" s="72">
        <v>721</v>
      </c>
      <c r="C31" s="72"/>
      <c r="D31" s="72">
        <v>-123.59000000000003</v>
      </c>
      <c r="E31" s="73">
        <v>597.41</v>
      </c>
    </row>
    <row r="32" spans="1:5" s="71" customFormat="1" ht="12.75" customHeight="1">
      <c r="A32" s="67" t="s">
        <v>20</v>
      </c>
      <c r="B32" s="72">
        <v>114</v>
      </c>
      <c r="C32" s="72"/>
      <c r="D32" s="26" t="s">
        <v>138</v>
      </c>
      <c r="E32" s="73">
        <v>114</v>
      </c>
    </row>
    <row r="33" spans="1:5" s="71" customFormat="1" ht="12.75" customHeight="1">
      <c r="A33" s="67" t="s">
        <v>21</v>
      </c>
      <c r="B33" s="72">
        <v>4959</v>
      </c>
      <c r="C33" s="72"/>
      <c r="D33" s="72">
        <v>-181.22299999999996</v>
      </c>
      <c r="E33" s="73">
        <v>4777.777</v>
      </c>
    </row>
    <row r="34" spans="1:5" s="71" customFormat="1" ht="12.75" customHeight="1">
      <c r="A34" s="67" t="s">
        <v>89</v>
      </c>
      <c r="B34" s="72">
        <v>-3015</v>
      </c>
      <c r="C34" s="72"/>
      <c r="D34" s="72">
        <v>30.998999999999796</v>
      </c>
      <c r="E34" s="73">
        <v>-2984.0010000000002</v>
      </c>
    </row>
    <row r="35" spans="1:5" s="71" customFormat="1" ht="12.75" customHeight="1">
      <c r="A35" s="78" t="s">
        <v>23</v>
      </c>
      <c r="B35" s="72">
        <v>1147</v>
      </c>
      <c r="C35" s="72"/>
      <c r="D35" s="72">
        <v>149.80400000000009</v>
      </c>
      <c r="E35" s="73">
        <v>1296.8040000000001</v>
      </c>
    </row>
    <row r="36" spans="1:5" s="68" customFormat="1" ht="12.75" customHeight="1">
      <c r="A36" s="82" t="s">
        <v>35</v>
      </c>
      <c r="B36" s="168">
        <v>3926</v>
      </c>
      <c r="C36" s="168" t="s">
        <v>138</v>
      </c>
      <c r="D36" s="168">
        <v>-124.0100000000001</v>
      </c>
      <c r="E36" s="169">
        <v>3801.99</v>
      </c>
    </row>
    <row r="37" spans="1:5" s="71" customFormat="1" ht="12.75" customHeight="1">
      <c r="A37" s="66" t="s">
        <v>36</v>
      </c>
      <c r="B37" s="72"/>
      <c r="C37" s="72"/>
      <c r="D37" s="72"/>
      <c r="E37" s="73"/>
    </row>
    <row r="38" spans="1:5" s="71" customFormat="1" ht="12.75" customHeight="1">
      <c r="A38" s="67" t="s">
        <v>87</v>
      </c>
      <c r="B38" s="72">
        <v>6692</v>
      </c>
      <c r="C38" s="72"/>
      <c r="D38" s="72">
        <v>-1243.8419999999996</v>
      </c>
      <c r="E38" s="73">
        <v>5448.1580000000004</v>
      </c>
    </row>
    <row r="39" spans="1:5" s="71" customFormat="1" ht="22.5">
      <c r="A39" s="77" t="s">
        <v>27</v>
      </c>
      <c r="B39" s="72">
        <v>8541</v>
      </c>
      <c r="C39" s="72"/>
      <c r="D39" s="72">
        <v>-404.27499999999964</v>
      </c>
      <c r="E39" s="73">
        <v>8136.7250000000004</v>
      </c>
    </row>
    <row r="40" spans="1:5" s="71" customFormat="1" ht="12.75" customHeight="1">
      <c r="A40" s="67" t="s">
        <v>96</v>
      </c>
      <c r="B40" s="72">
        <v>-9174</v>
      </c>
      <c r="C40" s="72"/>
      <c r="D40" s="72">
        <v>242.22500000000036</v>
      </c>
      <c r="E40" s="73">
        <v>-8931.7749999999996</v>
      </c>
    </row>
    <row r="41" spans="1:5" s="68" customFormat="1" ht="12.75" customHeight="1">
      <c r="A41" s="83" t="s">
        <v>37</v>
      </c>
      <c r="B41" s="170">
        <v>6059</v>
      </c>
      <c r="C41" s="170" t="s">
        <v>138</v>
      </c>
      <c r="D41" s="170">
        <v>-1405.8919999999989</v>
      </c>
      <c r="E41" s="171">
        <v>4653.108000000002</v>
      </c>
    </row>
    <row r="42" spans="1:5" s="68" customFormat="1" ht="12.75" customHeight="1">
      <c r="A42" s="83" t="s">
        <v>38</v>
      </c>
      <c r="B42" s="170">
        <v>9985</v>
      </c>
      <c r="C42" s="170" t="s">
        <v>138</v>
      </c>
      <c r="D42" s="170">
        <v>-1529.9019999999991</v>
      </c>
      <c r="E42" s="171">
        <v>8455.0980000000018</v>
      </c>
    </row>
    <row r="43" spans="1:5" s="68" customFormat="1" ht="12.75" customHeight="1">
      <c r="A43" s="82" t="s">
        <v>97</v>
      </c>
      <c r="B43" s="168">
        <v>59989</v>
      </c>
      <c r="C43" s="168">
        <v>-0.84499999999999997</v>
      </c>
      <c r="D43" s="168">
        <v>-1718.1549999999993</v>
      </c>
      <c r="E43" s="169">
        <v>58270</v>
      </c>
    </row>
    <row r="44" spans="1:5" s="71" customFormat="1" ht="12.75" customHeight="1">
      <c r="A44" s="79" t="s">
        <v>106</v>
      </c>
      <c r="B44" s="72">
        <v>20273</v>
      </c>
      <c r="C44" s="72"/>
      <c r="D44" s="72">
        <v>27</v>
      </c>
      <c r="E44" s="73">
        <v>20300</v>
      </c>
    </row>
    <row r="45" spans="1:5" s="68" customFormat="1" ht="12.75" customHeight="1">
      <c r="A45" s="82" t="s">
        <v>98</v>
      </c>
      <c r="B45" s="168">
        <v>39716</v>
      </c>
      <c r="C45" s="168">
        <v>-0.84499999999999997</v>
      </c>
      <c r="D45" s="168">
        <v>-1745.1549999999993</v>
      </c>
      <c r="E45" s="169">
        <v>37970</v>
      </c>
    </row>
    <row r="46" spans="1:5" s="68" customFormat="1" ht="12.75" customHeight="1" thickBot="1">
      <c r="A46" s="81" t="s">
        <v>90</v>
      </c>
      <c r="B46" s="172">
        <v>691669</v>
      </c>
      <c r="C46" s="172">
        <v>1.0259999999997678</v>
      </c>
      <c r="D46" s="172">
        <v>-2036.0259999999905</v>
      </c>
      <c r="E46" s="173">
        <v>689634</v>
      </c>
    </row>
    <row r="47" spans="1:5">
      <c r="A47" s="71" t="s">
        <v>108</v>
      </c>
    </row>
  </sheetData>
  <mergeCells count="1">
    <mergeCell ref="A1:E2"/>
  </mergeCells>
  <conditionalFormatting sqref="D20">
    <cfRule type="cellIs" dxfId="364" priority="15" operator="equal">
      <formula>0</formula>
    </cfRule>
  </conditionalFormatting>
  <conditionalFormatting sqref="D32">
    <cfRule type="cellIs" dxfId="363" priority="14" operator="equal">
      <formula>0</formula>
    </cfRule>
  </conditionalFormatting>
  <conditionalFormatting sqref="D13">
    <cfRule type="cellIs" dxfId="362" priority="13" operator="equal">
      <formula>0</formula>
    </cfRule>
  </conditionalFormatting>
  <conditionalFormatting sqref="D13">
    <cfRule type="cellIs" dxfId="345" priority="12" operator="equal">
      <formula>0</formula>
    </cfRule>
  </conditionalFormatting>
  <conditionalFormatting sqref="D13">
    <cfRule type="cellIs" dxfId="344" priority="11" operator="equal">
      <formula>0</formula>
    </cfRule>
  </conditionalFormatting>
  <conditionalFormatting sqref="D32">
    <cfRule type="cellIs" dxfId="343" priority="10" operator="equal">
      <formula>0</formula>
    </cfRule>
  </conditionalFormatting>
  <conditionalFormatting sqref="D32">
    <cfRule type="cellIs" dxfId="342" priority="9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10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8"/>
  <sheetViews>
    <sheetView showGridLines="0" zoomScaleNormal="100" workbookViewId="0">
      <selection activeCell="J18" sqref="J18"/>
    </sheetView>
  </sheetViews>
  <sheetFormatPr defaultColWidth="10.1640625" defaultRowHeight="11.25"/>
  <cols>
    <col min="1" max="1" width="37.5" style="91" bestFit="1" customWidth="1"/>
    <col min="2" max="2" width="13.83203125" style="91" customWidth="1"/>
    <col min="3" max="3" width="17.33203125" style="91" customWidth="1"/>
    <col min="4" max="4" width="14" style="91" customWidth="1"/>
    <col min="5" max="5" width="16.33203125" style="91" customWidth="1"/>
    <col min="6" max="6" width="9.83203125" style="91" customWidth="1"/>
    <col min="7" max="7" width="13" style="91" bestFit="1" customWidth="1"/>
    <col min="8" max="8" width="15.83203125" style="90" customWidth="1"/>
    <col min="9" max="9" width="12.83203125" style="90" customWidth="1"/>
    <col min="10" max="10" width="13.1640625" style="90" customWidth="1"/>
    <col min="11" max="16384" width="10.1640625" style="90"/>
  </cols>
  <sheetData>
    <row r="1" spans="1:7" s="34" customFormat="1" ht="19.5" customHeight="1">
      <c r="A1" s="181" t="s">
        <v>111</v>
      </c>
      <c r="B1" s="181"/>
      <c r="C1" s="181"/>
      <c r="D1" s="181"/>
      <c r="E1" s="181"/>
      <c r="F1" s="181"/>
      <c r="G1" s="181"/>
    </row>
    <row r="2" spans="1:7" s="35" customFormat="1" ht="12" thickBot="1">
      <c r="A2" s="36"/>
      <c r="B2" s="36"/>
      <c r="C2" s="36"/>
      <c r="D2" s="36"/>
      <c r="E2" s="36"/>
      <c r="F2" s="36"/>
      <c r="G2" s="85" t="s">
        <v>0</v>
      </c>
    </row>
    <row r="3" spans="1:7" s="135" customFormat="1" ht="46.5" customHeight="1">
      <c r="A3" s="132"/>
      <c r="B3" s="133" t="s">
        <v>129</v>
      </c>
      <c r="C3" s="129" t="s">
        <v>139</v>
      </c>
      <c r="D3" s="133" t="s">
        <v>128</v>
      </c>
      <c r="E3" s="133" t="s">
        <v>140</v>
      </c>
      <c r="F3" s="133" t="s">
        <v>99</v>
      </c>
      <c r="G3" s="201" t="s">
        <v>92</v>
      </c>
    </row>
    <row r="4" spans="1:7" s="38" customFormat="1">
      <c r="A4" s="41" t="s">
        <v>15</v>
      </c>
      <c r="G4" s="202"/>
    </row>
    <row r="5" spans="1:7" s="89" customFormat="1">
      <c r="A5" s="23" t="s">
        <v>93</v>
      </c>
      <c r="B5" s="88">
        <v>51478.023000000001</v>
      </c>
      <c r="C5" s="26">
        <v>61.146999999999998</v>
      </c>
      <c r="D5" s="26">
        <v>-3.52</v>
      </c>
      <c r="E5" s="26">
        <v>5.9999999998083808E-2</v>
      </c>
      <c r="F5" s="26">
        <v>51535.71</v>
      </c>
      <c r="G5" s="203">
        <v>51369.269</v>
      </c>
    </row>
    <row r="6" spans="1:7" s="89" customFormat="1">
      <c r="A6" s="23" t="s">
        <v>41</v>
      </c>
      <c r="B6" s="88">
        <v>102767</v>
      </c>
      <c r="C6" s="26">
        <v>15.228</v>
      </c>
      <c r="D6" s="26">
        <v>-250.9</v>
      </c>
      <c r="E6" s="26">
        <v>-1.1679999999965105</v>
      </c>
      <c r="F6" s="26">
        <v>102530.16</v>
      </c>
      <c r="G6" s="203">
        <v>101638.32</v>
      </c>
    </row>
    <row r="7" spans="1:7" s="89" customFormat="1">
      <c r="A7" s="23" t="s">
        <v>42</v>
      </c>
      <c r="B7" s="88">
        <v>6231.1620000000003</v>
      </c>
      <c r="C7" s="26">
        <v>0.40899999999999997</v>
      </c>
      <c r="D7" s="26" t="s">
        <v>138</v>
      </c>
      <c r="E7" s="26">
        <v>-248.23700000000042</v>
      </c>
      <c r="F7" s="26">
        <v>5983.3339999999998</v>
      </c>
      <c r="G7" s="203">
        <v>5576.4470000000001</v>
      </c>
    </row>
    <row r="8" spans="1:7" s="89" customFormat="1">
      <c r="A8" s="28" t="s">
        <v>85</v>
      </c>
      <c r="B8" s="88">
        <v>2014.829</v>
      </c>
      <c r="C8" s="26">
        <v>-45.052999999999997</v>
      </c>
      <c r="D8" s="26">
        <v>-20</v>
      </c>
      <c r="E8" s="26">
        <v>0.3950000000000955</v>
      </c>
      <c r="F8" s="26">
        <v>1950.171</v>
      </c>
      <c r="G8" s="203">
        <v>1821.4</v>
      </c>
    </row>
    <row r="9" spans="1:7" s="89" customFormat="1">
      <c r="A9" s="23" t="s">
        <v>86</v>
      </c>
      <c r="B9" s="88">
        <v>26001</v>
      </c>
      <c r="C9" s="26">
        <v>20</v>
      </c>
      <c r="D9" s="26">
        <v>-45</v>
      </c>
      <c r="E9" s="26">
        <v>675.69099999999889</v>
      </c>
      <c r="F9" s="26">
        <v>26651.690999999999</v>
      </c>
      <c r="G9" s="203">
        <v>26641.646000000001</v>
      </c>
    </row>
    <row r="10" spans="1:7" s="89" customFormat="1">
      <c r="A10" s="23" t="s">
        <v>88</v>
      </c>
      <c r="B10" s="88">
        <v>18756.446</v>
      </c>
      <c r="C10" s="26">
        <v>-27.933</v>
      </c>
      <c r="D10" s="26">
        <v>-41.594000000000001</v>
      </c>
      <c r="E10" s="26">
        <v>2846.3740000000016</v>
      </c>
      <c r="F10" s="26">
        <v>21533.293000000001</v>
      </c>
      <c r="G10" s="203">
        <v>20240.348999999998</v>
      </c>
    </row>
    <row r="11" spans="1:7" s="89" customFormat="1">
      <c r="A11" s="23" t="s">
        <v>46</v>
      </c>
      <c r="B11" s="88">
        <v>9239.1440000000002</v>
      </c>
      <c r="C11" s="26">
        <v>-3.5710000000000002</v>
      </c>
      <c r="D11" s="26">
        <v>-92.4</v>
      </c>
      <c r="E11" s="26">
        <v>-40.217000000000098</v>
      </c>
      <c r="F11" s="26">
        <v>9102.9560000000001</v>
      </c>
      <c r="G11" s="203">
        <v>8834.48</v>
      </c>
    </row>
    <row r="12" spans="1:7" s="89" customFormat="1">
      <c r="A12" s="23" t="s">
        <v>47</v>
      </c>
      <c r="B12" s="88">
        <v>8814.2980000000007</v>
      </c>
      <c r="C12" s="26">
        <v>6.0839999999999996</v>
      </c>
      <c r="D12" s="26">
        <v>-0.124</v>
      </c>
      <c r="E12" s="26">
        <v>283.7219999999989</v>
      </c>
      <c r="F12" s="26">
        <v>9103.98</v>
      </c>
      <c r="G12" s="203">
        <v>9130.7189999999991</v>
      </c>
    </row>
    <row r="13" spans="1:7" s="89" customFormat="1">
      <c r="A13" s="23" t="s">
        <v>48</v>
      </c>
      <c r="B13" s="88">
        <v>659</v>
      </c>
      <c r="C13" s="26">
        <v>0.2</v>
      </c>
      <c r="D13" s="26">
        <v>-2.67</v>
      </c>
      <c r="E13" s="26">
        <v>-0.22500000000005027</v>
      </c>
      <c r="F13" s="26">
        <v>656.30499999999995</v>
      </c>
      <c r="G13" s="203">
        <v>620.52499999999998</v>
      </c>
    </row>
    <row r="14" spans="1:7" s="89" customFormat="1">
      <c r="A14" s="23" t="s">
        <v>49</v>
      </c>
      <c r="B14" s="88">
        <v>35646.167000000001</v>
      </c>
      <c r="C14" s="26">
        <v>-9.3089999999999993</v>
      </c>
      <c r="D14" s="26" t="s">
        <v>138</v>
      </c>
      <c r="E14" s="26">
        <v>3825.3850000000011</v>
      </c>
      <c r="F14" s="26">
        <v>39462.243000000002</v>
      </c>
      <c r="G14" s="203">
        <v>37683.445</v>
      </c>
    </row>
    <row r="15" spans="1:7" s="89" customFormat="1">
      <c r="A15" s="23" t="s">
        <v>50</v>
      </c>
      <c r="B15" s="88">
        <v>2141</v>
      </c>
      <c r="C15" s="26">
        <v>13.646000000000001</v>
      </c>
      <c r="D15" s="26" t="s">
        <v>138</v>
      </c>
      <c r="E15" s="26">
        <v>55.426999999999865</v>
      </c>
      <c r="F15" s="26">
        <v>2210.0729999999999</v>
      </c>
      <c r="G15" s="203">
        <v>2201.9340000000002</v>
      </c>
    </row>
    <row r="16" spans="1:7" s="89" customFormat="1">
      <c r="A16" s="23" t="s">
        <v>51</v>
      </c>
      <c r="B16" s="88">
        <v>6486</v>
      </c>
      <c r="C16" s="26">
        <v>-30.146000000000001</v>
      </c>
      <c r="D16" s="26" t="s">
        <v>138</v>
      </c>
      <c r="E16" s="26">
        <v>-246.65999999999957</v>
      </c>
      <c r="F16" s="26">
        <v>6209.1940000000004</v>
      </c>
      <c r="G16" s="203">
        <v>6183.5320000000002</v>
      </c>
    </row>
    <row r="17" spans="1:7" s="89" customFormat="1">
      <c r="A17" s="28" t="s">
        <v>52</v>
      </c>
      <c r="B17" s="88">
        <v>1511</v>
      </c>
      <c r="C17" s="26">
        <v>5.8659999999999997</v>
      </c>
      <c r="D17" s="26">
        <v>-6.9210000000000003</v>
      </c>
      <c r="E17" s="26">
        <v>-115.45400000000001</v>
      </c>
      <c r="F17" s="26">
        <v>1394.491</v>
      </c>
      <c r="G17" s="203">
        <v>1145.44</v>
      </c>
    </row>
    <row r="18" spans="1:7" s="89" customFormat="1">
      <c r="A18" s="23" t="s">
        <v>54</v>
      </c>
      <c r="B18" s="88">
        <v>2342.8180000000002</v>
      </c>
      <c r="C18" s="26">
        <v>0.90600000000000003</v>
      </c>
      <c r="D18" s="26">
        <v>-16</v>
      </c>
      <c r="E18" s="26">
        <v>-29.852000000000366</v>
      </c>
      <c r="F18" s="26">
        <v>2297.8719999999998</v>
      </c>
      <c r="G18" s="203">
        <v>2214.4189999999999</v>
      </c>
    </row>
    <row r="19" spans="1:7" s="89" customFormat="1">
      <c r="A19" s="23" t="s">
        <v>55</v>
      </c>
      <c r="B19" s="88">
        <v>1596</v>
      </c>
      <c r="C19" s="26">
        <v>6.2309999999999999</v>
      </c>
      <c r="D19" s="26">
        <v>-5</v>
      </c>
      <c r="E19" s="26">
        <v>26.781999999999918</v>
      </c>
      <c r="F19" s="26">
        <v>1624.0129999999999</v>
      </c>
      <c r="G19" s="203">
        <v>1567.15</v>
      </c>
    </row>
    <row r="20" spans="1:7" s="89" customFormat="1">
      <c r="A20" s="23" t="s">
        <v>56</v>
      </c>
      <c r="B20" s="88">
        <v>7801.8379999999997</v>
      </c>
      <c r="C20" s="26">
        <v>-3.8029999999999999</v>
      </c>
      <c r="D20" s="26">
        <v>-78</v>
      </c>
      <c r="E20" s="26">
        <v>-83.788999999999632</v>
      </c>
      <c r="F20" s="26">
        <v>7636.2460000000001</v>
      </c>
      <c r="G20" s="203">
        <v>7488.2020000000002</v>
      </c>
    </row>
    <row r="21" spans="1:7" s="89" customFormat="1">
      <c r="A21" s="23" t="s">
        <v>57</v>
      </c>
      <c r="B21" s="88">
        <v>25456</v>
      </c>
      <c r="C21" s="26">
        <v>17.5</v>
      </c>
      <c r="D21" s="26" t="s">
        <v>138</v>
      </c>
      <c r="E21" s="26">
        <v>122.36999999999898</v>
      </c>
      <c r="F21" s="26">
        <v>25595.87</v>
      </c>
      <c r="G21" s="203">
        <v>25459.007000000001</v>
      </c>
    </row>
    <row r="22" spans="1:7" s="89" customFormat="1">
      <c r="A22" s="23" t="s">
        <v>58</v>
      </c>
      <c r="B22" s="88">
        <v>13786</v>
      </c>
      <c r="C22" s="26">
        <v>-2.5310000000000001</v>
      </c>
      <c r="D22" s="26">
        <v>-0.114</v>
      </c>
      <c r="E22" s="26">
        <v>-22.975999999999189</v>
      </c>
      <c r="F22" s="26">
        <v>13760.379000000001</v>
      </c>
      <c r="G22" s="203">
        <v>13665.120999999999</v>
      </c>
    </row>
    <row r="23" spans="1:7" s="89" customFormat="1">
      <c r="A23" s="23" t="s">
        <v>115</v>
      </c>
      <c r="B23" s="88">
        <v>9872</v>
      </c>
      <c r="C23" s="26">
        <v>0.129</v>
      </c>
      <c r="D23" s="26">
        <v>-0.52800000000000002</v>
      </c>
      <c r="E23" s="26">
        <v>146.96899999999971</v>
      </c>
      <c r="F23" s="26">
        <v>10018.57</v>
      </c>
      <c r="G23" s="203">
        <v>9884.6810000000005</v>
      </c>
    </row>
    <row r="24" spans="1:7" s="89" customFormat="1">
      <c r="A24" s="23" t="s">
        <v>61</v>
      </c>
      <c r="B24" s="88">
        <v>4191</v>
      </c>
      <c r="C24" s="26">
        <v>-11.951000000000001</v>
      </c>
      <c r="D24" s="26">
        <v>-45.616</v>
      </c>
      <c r="E24" s="26">
        <v>-9.7190000000000634</v>
      </c>
      <c r="F24" s="26">
        <v>4123.7139999999999</v>
      </c>
      <c r="G24" s="203">
        <v>4036.1930000000002</v>
      </c>
    </row>
    <row r="25" spans="1:7" s="89" customFormat="1">
      <c r="A25" s="23" t="s">
        <v>62</v>
      </c>
      <c r="B25" s="88">
        <v>2514.3009999999999</v>
      </c>
      <c r="C25" s="26">
        <v>7.1719999999999997</v>
      </c>
      <c r="D25" s="26">
        <v>-24.66</v>
      </c>
      <c r="E25" s="26">
        <v>-26.164000000000041</v>
      </c>
      <c r="F25" s="26">
        <v>2470.6489999999999</v>
      </c>
      <c r="G25" s="203">
        <v>2424.038</v>
      </c>
    </row>
    <row r="26" spans="1:7" s="89" customFormat="1">
      <c r="A26" s="23" t="s">
        <v>63</v>
      </c>
      <c r="B26" s="88">
        <v>921.97400000000005</v>
      </c>
      <c r="C26" s="26" t="s">
        <v>138</v>
      </c>
      <c r="D26" s="26">
        <v>-6.915</v>
      </c>
      <c r="E26" s="26">
        <v>11.314999999999976</v>
      </c>
      <c r="F26" s="26">
        <v>926.37400000000002</v>
      </c>
      <c r="G26" s="203">
        <v>884.37</v>
      </c>
    </row>
    <row r="27" spans="1:7" s="89" customFormat="1">
      <c r="A27" s="28" t="s">
        <v>100</v>
      </c>
      <c r="B27" s="88">
        <v>2100</v>
      </c>
      <c r="C27" s="26" t="s">
        <v>138</v>
      </c>
      <c r="D27" s="26" t="s">
        <v>138</v>
      </c>
      <c r="E27" s="26">
        <v>-2100</v>
      </c>
      <c r="F27" s="26" t="s">
        <v>138</v>
      </c>
      <c r="G27" s="203" t="s">
        <v>138</v>
      </c>
    </row>
    <row r="28" spans="1:7" s="93" customFormat="1">
      <c r="A28" s="199" t="s">
        <v>16</v>
      </c>
      <c r="B28" s="200">
        <f t="shared" ref="B28:G28" si="0">SUM(B5:B27)</f>
        <v>342327</v>
      </c>
      <c r="C28" s="200">
        <f t="shared" si="0"/>
        <v>20.221000000000007</v>
      </c>
      <c r="D28" s="200">
        <f t="shared" si="0"/>
        <v>-639.96199999999999</v>
      </c>
      <c r="E28" s="200">
        <f t="shared" si="0"/>
        <v>5070.0290000000014</v>
      </c>
      <c r="F28" s="200">
        <f t="shared" si="0"/>
        <v>346777.28799999988</v>
      </c>
      <c r="G28" s="204">
        <f t="shared" si="0"/>
        <v>340710.68700000003</v>
      </c>
    </row>
  </sheetData>
  <mergeCells count="1">
    <mergeCell ref="A1:G1"/>
  </mergeCells>
  <conditionalFormatting sqref="C5:G27">
    <cfRule type="cellIs" dxfId="361" priority="19" operator="equal">
      <formula>0</formula>
    </cfRule>
  </conditionalFormatting>
  <conditionalFormatting sqref="C26:C27">
    <cfRule type="cellIs" dxfId="333" priority="18" operator="equal">
      <formula>0</formula>
    </cfRule>
  </conditionalFormatting>
  <conditionalFormatting sqref="C26:C27">
    <cfRule type="cellIs" dxfId="332" priority="17" operator="equal">
      <formula>0</formula>
    </cfRule>
  </conditionalFormatting>
  <conditionalFormatting sqref="C26:C27">
    <cfRule type="cellIs" dxfId="331" priority="16" operator="equal">
      <formula>0</formula>
    </cfRule>
  </conditionalFormatting>
  <conditionalFormatting sqref="D27">
    <cfRule type="cellIs" dxfId="330" priority="15" operator="equal">
      <formula>0</formula>
    </cfRule>
  </conditionalFormatting>
  <conditionalFormatting sqref="D27">
    <cfRule type="cellIs" dxfId="329" priority="14" operator="equal">
      <formula>0</formula>
    </cfRule>
  </conditionalFormatting>
  <conditionalFormatting sqref="D27">
    <cfRule type="cellIs" dxfId="328" priority="13" operator="equal">
      <formula>0</formula>
    </cfRule>
  </conditionalFormatting>
  <conditionalFormatting sqref="D21">
    <cfRule type="cellIs" dxfId="327" priority="12" operator="equal">
      <formula>0</formula>
    </cfRule>
  </conditionalFormatting>
  <conditionalFormatting sqref="D21">
    <cfRule type="cellIs" dxfId="326" priority="11" operator="equal">
      <formula>0</formula>
    </cfRule>
  </conditionalFormatting>
  <conditionalFormatting sqref="D21">
    <cfRule type="cellIs" dxfId="325" priority="10" operator="equal">
      <formula>0</formula>
    </cfRule>
  </conditionalFormatting>
  <conditionalFormatting sqref="D14:D16">
    <cfRule type="cellIs" dxfId="324" priority="9" operator="equal">
      <formula>0</formula>
    </cfRule>
  </conditionalFormatting>
  <conditionalFormatting sqref="D14:D16">
    <cfRule type="cellIs" dxfId="323" priority="8" operator="equal">
      <formula>0</formula>
    </cfRule>
  </conditionalFormatting>
  <conditionalFormatting sqref="D14:D16">
    <cfRule type="cellIs" dxfId="322" priority="7" operator="equal">
      <formula>0</formula>
    </cfRule>
  </conditionalFormatting>
  <conditionalFormatting sqref="D7">
    <cfRule type="cellIs" dxfId="321" priority="6" operator="equal">
      <formula>0</formula>
    </cfRule>
  </conditionalFormatting>
  <conditionalFormatting sqref="D7">
    <cfRule type="cellIs" dxfId="320" priority="5" operator="equal">
      <formula>0</formula>
    </cfRule>
  </conditionalFormatting>
  <conditionalFormatting sqref="D7">
    <cfRule type="cellIs" dxfId="319" priority="4" operator="equal">
      <formula>0</formula>
    </cfRule>
  </conditionalFormatting>
  <conditionalFormatting sqref="F27:G27">
    <cfRule type="cellIs" dxfId="318" priority="3" operator="equal">
      <formula>0</formula>
    </cfRule>
  </conditionalFormatting>
  <conditionalFormatting sqref="F27:G27">
    <cfRule type="cellIs" dxfId="317" priority="2" operator="equal">
      <formula>0</formula>
    </cfRule>
  </conditionalFormatting>
  <conditionalFormatting sqref="F27:G27">
    <cfRule type="cellIs" dxfId="316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G28"/>
  <sheetViews>
    <sheetView showGridLines="0" zoomScaleNormal="100" workbookViewId="0">
      <selection activeCell="I22" sqref="I22"/>
    </sheetView>
  </sheetViews>
  <sheetFormatPr defaultColWidth="10.1640625" defaultRowHeight="11.25"/>
  <cols>
    <col min="1" max="1" width="34.5" style="91" customWidth="1"/>
    <col min="2" max="2" width="13.83203125" style="91" customWidth="1"/>
    <col min="3" max="3" width="17.1640625" style="91" customWidth="1"/>
    <col min="4" max="4" width="14" style="91" customWidth="1"/>
    <col min="5" max="5" width="16.33203125" style="91" customWidth="1"/>
    <col min="6" max="6" width="9.83203125" style="91" customWidth="1"/>
    <col min="7" max="7" width="12.83203125" style="91" customWidth="1"/>
    <col min="8" max="8" width="18.6640625" style="90" customWidth="1"/>
    <col min="9" max="9" width="12.83203125" style="90" customWidth="1"/>
    <col min="10" max="10" width="13.1640625" style="90" customWidth="1"/>
    <col min="11" max="16384" width="10.1640625" style="90"/>
  </cols>
  <sheetData>
    <row r="1" spans="1:7" s="154" customFormat="1" ht="19.5" customHeight="1">
      <c r="A1" s="181" t="s">
        <v>112</v>
      </c>
      <c r="B1" s="181"/>
      <c r="C1" s="181"/>
      <c r="D1" s="181"/>
      <c r="E1" s="181"/>
      <c r="F1" s="181"/>
      <c r="G1" s="181"/>
    </row>
    <row r="2" spans="1:7" s="35" customFormat="1" ht="12" thickBot="1">
      <c r="A2" s="36"/>
      <c r="B2" s="36"/>
      <c r="C2" s="36"/>
      <c r="D2" s="36"/>
      <c r="E2" s="36"/>
      <c r="F2" s="36"/>
      <c r="G2" s="85" t="s">
        <v>0</v>
      </c>
    </row>
    <row r="3" spans="1:7" s="135" customFormat="1" ht="45">
      <c r="A3" s="132"/>
      <c r="B3" s="133" t="s">
        <v>129</v>
      </c>
      <c r="C3" s="129" t="s">
        <v>139</v>
      </c>
      <c r="D3" s="133" t="s">
        <v>128</v>
      </c>
      <c r="E3" s="133" t="s">
        <v>140</v>
      </c>
      <c r="F3" s="133" t="s">
        <v>99</v>
      </c>
      <c r="G3" s="159" t="s">
        <v>92</v>
      </c>
    </row>
    <row r="4" spans="1:7" s="135" customFormat="1">
      <c r="A4" s="42" t="s">
        <v>32</v>
      </c>
      <c r="B4" s="161"/>
      <c r="C4" s="161"/>
      <c r="D4" s="161"/>
      <c r="E4" s="161"/>
      <c r="F4" s="161"/>
      <c r="G4" s="205"/>
    </row>
    <row r="5" spans="1:7" s="89" customFormat="1">
      <c r="A5" s="23" t="s">
        <v>93</v>
      </c>
      <c r="B5" s="88">
        <v>5059</v>
      </c>
      <c r="C5" s="26">
        <v>6</v>
      </c>
      <c r="D5" s="26" t="s">
        <v>138</v>
      </c>
      <c r="E5" s="26">
        <v>-0.14400000000023283</v>
      </c>
      <c r="F5" s="26">
        <v>5064.8559999999998</v>
      </c>
      <c r="G5" s="203">
        <v>5054.9679999999998</v>
      </c>
    </row>
    <row r="6" spans="1:7" s="89" customFormat="1">
      <c r="A6" s="23" t="s">
        <v>41</v>
      </c>
      <c r="B6" s="89">
        <v>4429</v>
      </c>
      <c r="C6" s="26">
        <v>-10</v>
      </c>
      <c r="D6" s="26">
        <v>-66.435000000000002</v>
      </c>
      <c r="E6" s="26">
        <v>1.0570000000003006</v>
      </c>
      <c r="F6" s="26">
        <v>4353.6220000000003</v>
      </c>
      <c r="G6" s="203">
        <v>3818.2089999999998</v>
      </c>
    </row>
    <row r="7" spans="1:7" s="89" customFormat="1">
      <c r="A7" s="23" t="s">
        <v>42</v>
      </c>
      <c r="B7" s="89">
        <v>7732</v>
      </c>
      <c r="C7" s="26">
        <v>-273</v>
      </c>
      <c r="D7" s="26" t="s">
        <v>138</v>
      </c>
      <c r="E7" s="26">
        <v>248.09500000000025</v>
      </c>
      <c r="F7" s="26">
        <v>7707.0950000000003</v>
      </c>
      <c r="G7" s="203">
        <v>7686.9269999999997</v>
      </c>
    </row>
    <row r="8" spans="1:7" s="89" customFormat="1">
      <c r="A8" s="28" t="s">
        <v>85</v>
      </c>
      <c r="B8" s="89">
        <v>3520.681</v>
      </c>
      <c r="C8" s="26">
        <v>224.10599999999999</v>
      </c>
      <c r="D8" s="26">
        <v>-69</v>
      </c>
      <c r="E8" s="26">
        <v>179.20999999999981</v>
      </c>
      <c r="F8" s="26">
        <v>3854.9969999999998</v>
      </c>
      <c r="G8" s="203">
        <v>3820.9209999999998</v>
      </c>
    </row>
    <row r="9" spans="1:7" s="89" customFormat="1">
      <c r="A9" s="23" t="s">
        <v>86</v>
      </c>
      <c r="B9" s="89">
        <v>0</v>
      </c>
      <c r="C9" s="26" t="s">
        <v>138</v>
      </c>
      <c r="D9" s="26" t="s">
        <v>138</v>
      </c>
      <c r="E9" s="26">
        <v>0.05</v>
      </c>
      <c r="F9" s="26">
        <v>0.05</v>
      </c>
      <c r="G9" s="203">
        <v>-7.7160000000000002</v>
      </c>
    </row>
    <row r="10" spans="1:7" s="89" customFormat="1">
      <c r="A10" s="23" t="s">
        <v>88</v>
      </c>
      <c r="B10" s="89">
        <v>1123.2139999999999</v>
      </c>
      <c r="C10" s="26">
        <v>-117.31</v>
      </c>
      <c r="D10" s="26">
        <v>-0.13200000000000001</v>
      </c>
      <c r="E10" s="26">
        <v>209.40000000000009</v>
      </c>
      <c r="F10" s="26">
        <v>1215.172</v>
      </c>
      <c r="G10" s="203">
        <v>1014.323</v>
      </c>
    </row>
    <row r="11" spans="1:7" s="89" customFormat="1">
      <c r="A11" s="23" t="s">
        <v>46</v>
      </c>
      <c r="B11" s="89">
        <v>503</v>
      </c>
      <c r="C11" s="26">
        <v>4.4210000000000003</v>
      </c>
      <c r="D11" s="26" t="s">
        <v>138</v>
      </c>
      <c r="E11" s="26">
        <v>0.33499999999997243</v>
      </c>
      <c r="F11" s="26">
        <v>507.75599999999997</v>
      </c>
      <c r="G11" s="203">
        <v>494.38200000000001</v>
      </c>
    </row>
    <row r="12" spans="1:7" s="89" customFormat="1">
      <c r="A12" s="23" t="s">
        <v>47</v>
      </c>
      <c r="B12" s="89">
        <v>434</v>
      </c>
      <c r="C12" s="26">
        <v>-0.52600000000000002</v>
      </c>
      <c r="D12" s="26" t="s">
        <v>138</v>
      </c>
      <c r="E12" s="26">
        <v>-50.259000000000022</v>
      </c>
      <c r="F12" s="26">
        <v>383.21499999999997</v>
      </c>
      <c r="G12" s="203">
        <v>348.72300000000001</v>
      </c>
    </row>
    <row r="13" spans="1:7" s="89" customFormat="1">
      <c r="A13" s="23" t="s">
        <v>48</v>
      </c>
      <c r="B13" s="89">
        <v>6</v>
      </c>
      <c r="C13" s="26" t="s">
        <v>138</v>
      </c>
      <c r="D13" s="26" t="s">
        <v>138</v>
      </c>
      <c r="E13" s="26" t="s">
        <v>138</v>
      </c>
      <c r="F13" s="26">
        <v>6</v>
      </c>
      <c r="G13" s="203">
        <v>-1.2999999999999999E-2</v>
      </c>
    </row>
    <row r="14" spans="1:7" s="89" customFormat="1">
      <c r="A14" s="23" t="s">
        <v>49</v>
      </c>
      <c r="B14" s="89">
        <v>10032.105</v>
      </c>
      <c r="C14" s="26">
        <v>169.02</v>
      </c>
      <c r="D14" s="26" t="s">
        <v>138</v>
      </c>
      <c r="E14" s="26">
        <v>-696.16400000000021</v>
      </c>
      <c r="F14" s="26">
        <v>9504.9609999999993</v>
      </c>
      <c r="G14" s="203">
        <v>9008.1110000000008</v>
      </c>
    </row>
    <row r="15" spans="1:7" s="89" customFormat="1">
      <c r="A15" s="23" t="s">
        <v>50</v>
      </c>
      <c r="B15" s="89">
        <v>107</v>
      </c>
      <c r="C15" s="26" t="s">
        <v>138</v>
      </c>
      <c r="D15" s="26" t="s">
        <v>138</v>
      </c>
      <c r="E15" s="26">
        <v>12</v>
      </c>
      <c r="F15" s="26">
        <v>119</v>
      </c>
      <c r="G15" s="203">
        <v>116.65900000000001</v>
      </c>
    </row>
    <row r="16" spans="1:7" s="89" customFormat="1">
      <c r="A16" s="23" t="s">
        <v>51</v>
      </c>
      <c r="B16" s="89">
        <v>1394</v>
      </c>
      <c r="C16" s="26">
        <v>17.105</v>
      </c>
      <c r="D16" s="26" t="s">
        <v>138</v>
      </c>
      <c r="E16" s="26">
        <v>247</v>
      </c>
      <c r="F16" s="26">
        <v>1658.105</v>
      </c>
      <c r="G16" s="203">
        <v>1645.9069999999999</v>
      </c>
    </row>
    <row r="17" spans="1:7" s="89" customFormat="1">
      <c r="A17" s="28" t="s">
        <v>52</v>
      </c>
      <c r="B17" s="89">
        <v>1507</v>
      </c>
      <c r="C17" s="26">
        <v>6.75</v>
      </c>
      <c r="D17" s="26">
        <v>-6.0339999999999998</v>
      </c>
      <c r="E17" s="26">
        <v>-21.369999999999997</v>
      </c>
      <c r="F17" s="26">
        <v>1486.346</v>
      </c>
      <c r="G17" s="203">
        <v>1454.181</v>
      </c>
    </row>
    <row r="18" spans="1:7" s="89" customFormat="1">
      <c r="A18" s="23" t="s">
        <v>54</v>
      </c>
      <c r="B18" s="89">
        <v>373</v>
      </c>
      <c r="C18" s="26">
        <v>-10</v>
      </c>
      <c r="D18" s="26">
        <v>-5</v>
      </c>
      <c r="E18" s="26">
        <v>30.620000000000005</v>
      </c>
      <c r="F18" s="26">
        <v>388.62</v>
      </c>
      <c r="G18" s="203">
        <v>383.46300000000002</v>
      </c>
    </row>
    <row r="19" spans="1:7" s="89" customFormat="1">
      <c r="A19" s="23" t="s">
        <v>55</v>
      </c>
      <c r="B19" s="89">
        <v>1375</v>
      </c>
      <c r="C19" s="26">
        <v>-7.851</v>
      </c>
      <c r="D19" s="26">
        <v>-63.6</v>
      </c>
      <c r="E19" s="26">
        <v>-27.425999999999942</v>
      </c>
      <c r="F19" s="26">
        <v>1276.123</v>
      </c>
      <c r="G19" s="203">
        <v>1212.1400000000001</v>
      </c>
    </row>
    <row r="20" spans="1:7" s="89" customFormat="1">
      <c r="A20" s="23" t="s">
        <v>56</v>
      </c>
      <c r="B20" s="89">
        <v>245</v>
      </c>
      <c r="C20" s="26" t="s">
        <v>138</v>
      </c>
      <c r="D20" s="26">
        <v>-4.9000000000000004</v>
      </c>
      <c r="E20" s="26">
        <v>70.900000000000006</v>
      </c>
      <c r="F20" s="26">
        <v>311</v>
      </c>
      <c r="G20" s="203">
        <v>280.221</v>
      </c>
    </row>
    <row r="21" spans="1:7" s="89" customFormat="1">
      <c r="A21" s="23" t="s">
        <v>57</v>
      </c>
      <c r="B21" s="89">
        <v>2540</v>
      </c>
      <c r="C21" s="26" t="s">
        <v>138</v>
      </c>
      <c r="D21" s="26" t="s">
        <v>138</v>
      </c>
      <c r="E21" s="26">
        <v>221.92799999999988</v>
      </c>
      <c r="F21" s="26">
        <v>2761.9279999999999</v>
      </c>
      <c r="G21" s="203">
        <v>2731.817</v>
      </c>
    </row>
    <row r="22" spans="1:7" s="89" customFormat="1">
      <c r="A22" s="23" t="s">
        <v>58</v>
      </c>
      <c r="B22" s="89">
        <v>1288</v>
      </c>
      <c r="C22" s="26" t="s">
        <v>138</v>
      </c>
      <c r="D22" s="26" t="s">
        <v>138</v>
      </c>
      <c r="E22" s="26">
        <v>109.00099999999998</v>
      </c>
      <c r="F22" s="26">
        <v>1397.001</v>
      </c>
      <c r="G22" s="203">
        <v>1385.644</v>
      </c>
    </row>
    <row r="23" spans="1:7" s="89" customFormat="1">
      <c r="A23" s="23" t="s">
        <v>115</v>
      </c>
      <c r="B23" s="89">
        <v>915</v>
      </c>
      <c r="C23" s="26">
        <v>-11.337</v>
      </c>
      <c r="D23" s="26" t="s">
        <v>138</v>
      </c>
      <c r="E23" s="26">
        <v>116.85000000000004</v>
      </c>
      <c r="F23" s="26">
        <v>1020.513</v>
      </c>
      <c r="G23" s="203">
        <v>1002.381</v>
      </c>
    </row>
    <row r="24" spans="1:7" s="89" customFormat="1">
      <c r="A24" s="23" t="s">
        <v>61</v>
      </c>
      <c r="B24" s="89">
        <v>339</v>
      </c>
      <c r="C24" s="26">
        <v>0.54</v>
      </c>
      <c r="D24" s="26">
        <v>-5.7359999999999998</v>
      </c>
      <c r="E24" s="26">
        <v>-10.647000000000018</v>
      </c>
      <c r="F24" s="26">
        <v>323.15699999999998</v>
      </c>
      <c r="G24" s="203">
        <v>257.64600000000002</v>
      </c>
    </row>
    <row r="25" spans="1:7" s="89" customFormat="1">
      <c r="A25" s="23" t="s">
        <v>62</v>
      </c>
      <c r="B25" s="89">
        <v>401</v>
      </c>
      <c r="C25" s="26">
        <v>-7.4180000000000001</v>
      </c>
      <c r="D25" s="26">
        <v>-6.7160000000000002</v>
      </c>
      <c r="E25" s="26">
        <v>29.078000000000014</v>
      </c>
      <c r="F25" s="26">
        <v>415.94400000000002</v>
      </c>
      <c r="G25" s="203">
        <v>404.81900000000002</v>
      </c>
    </row>
    <row r="26" spans="1:7" s="89" customFormat="1">
      <c r="A26" s="23" t="s">
        <v>63</v>
      </c>
      <c r="B26" s="89">
        <v>50</v>
      </c>
      <c r="C26" s="26" t="s">
        <v>138</v>
      </c>
      <c r="D26" s="26">
        <v>-0.38500000000000001</v>
      </c>
      <c r="E26" s="26">
        <v>14.306999999999997</v>
      </c>
      <c r="F26" s="26">
        <v>63.921999999999997</v>
      </c>
      <c r="G26" s="203">
        <v>42.164000000000001</v>
      </c>
    </row>
    <row r="27" spans="1:7" s="89" customFormat="1">
      <c r="A27" s="28" t="s">
        <v>100</v>
      </c>
      <c r="B27" s="89">
        <v>1101</v>
      </c>
      <c r="C27" s="26" t="s">
        <v>138</v>
      </c>
      <c r="D27" s="26" t="s">
        <v>138</v>
      </c>
      <c r="E27" s="26">
        <v>-1101</v>
      </c>
      <c r="F27" s="26" t="s">
        <v>138</v>
      </c>
      <c r="G27" s="203" t="s">
        <v>138</v>
      </c>
    </row>
    <row r="28" spans="1:7" s="93" customFormat="1" ht="12" thickBot="1">
      <c r="A28" s="95" t="s">
        <v>33</v>
      </c>
      <c r="B28" s="174">
        <f t="shared" ref="B28:G28" si="0">SUM(B5:B27)</f>
        <v>44474</v>
      </c>
      <c r="C28" s="174">
        <f t="shared" si="0"/>
        <v>-9.5000000000000142</v>
      </c>
      <c r="D28" s="174">
        <f t="shared" si="0"/>
        <v>-227.93799999999999</v>
      </c>
      <c r="E28" s="174">
        <f t="shared" si="0"/>
        <v>-417.1790000000002</v>
      </c>
      <c r="F28" s="174">
        <f t="shared" si="0"/>
        <v>43819.382999999994</v>
      </c>
      <c r="G28" s="206">
        <f t="shared" si="0"/>
        <v>42155.877000000008</v>
      </c>
    </row>
  </sheetData>
  <mergeCells count="1">
    <mergeCell ref="A1:G1"/>
  </mergeCells>
  <conditionalFormatting sqref="C5:G27">
    <cfRule type="cellIs" dxfId="360" priority="49" operator="equal">
      <formula>0</formula>
    </cfRule>
  </conditionalFormatting>
  <conditionalFormatting sqref="D5">
    <cfRule type="cellIs" dxfId="315" priority="48" operator="equal">
      <formula>0</formula>
    </cfRule>
  </conditionalFormatting>
  <conditionalFormatting sqref="D5">
    <cfRule type="cellIs" dxfId="314" priority="47" operator="equal">
      <formula>0</formula>
    </cfRule>
  </conditionalFormatting>
  <conditionalFormatting sqref="D5">
    <cfRule type="cellIs" dxfId="313" priority="46" operator="equal">
      <formula>0</formula>
    </cfRule>
  </conditionalFormatting>
  <conditionalFormatting sqref="D5">
    <cfRule type="cellIs" dxfId="312" priority="45" operator="equal">
      <formula>0</formula>
    </cfRule>
  </conditionalFormatting>
  <conditionalFormatting sqref="D7">
    <cfRule type="cellIs" dxfId="311" priority="44" operator="equal">
      <formula>0</formula>
    </cfRule>
  </conditionalFormatting>
  <conditionalFormatting sqref="D7">
    <cfRule type="cellIs" dxfId="310" priority="43" operator="equal">
      <formula>0</formula>
    </cfRule>
  </conditionalFormatting>
  <conditionalFormatting sqref="D7">
    <cfRule type="cellIs" dxfId="309" priority="42" operator="equal">
      <formula>0</formula>
    </cfRule>
  </conditionalFormatting>
  <conditionalFormatting sqref="D7">
    <cfRule type="cellIs" dxfId="308" priority="41" operator="equal">
      <formula>0</formula>
    </cfRule>
  </conditionalFormatting>
  <conditionalFormatting sqref="C9:D9">
    <cfRule type="cellIs" dxfId="307" priority="40" operator="equal">
      <formula>0</formula>
    </cfRule>
  </conditionalFormatting>
  <conditionalFormatting sqref="C9:D9">
    <cfRule type="cellIs" dxfId="306" priority="39" operator="equal">
      <formula>0</formula>
    </cfRule>
  </conditionalFormatting>
  <conditionalFormatting sqref="C9:D9">
    <cfRule type="cellIs" dxfId="305" priority="38" operator="equal">
      <formula>0</formula>
    </cfRule>
  </conditionalFormatting>
  <conditionalFormatting sqref="C9:D9">
    <cfRule type="cellIs" dxfId="304" priority="37" operator="equal">
      <formula>0</formula>
    </cfRule>
  </conditionalFormatting>
  <conditionalFormatting sqref="C13">
    <cfRule type="cellIs" dxfId="303" priority="36" operator="equal">
      <formula>0</formula>
    </cfRule>
  </conditionalFormatting>
  <conditionalFormatting sqref="C13">
    <cfRule type="cellIs" dxfId="302" priority="35" operator="equal">
      <formula>0</formula>
    </cfRule>
  </conditionalFormatting>
  <conditionalFormatting sqref="C13">
    <cfRule type="cellIs" dxfId="301" priority="34" operator="equal">
      <formula>0</formula>
    </cfRule>
  </conditionalFormatting>
  <conditionalFormatting sqref="C13">
    <cfRule type="cellIs" dxfId="300" priority="33" operator="equal">
      <formula>0</formula>
    </cfRule>
  </conditionalFormatting>
  <conditionalFormatting sqref="C15">
    <cfRule type="cellIs" dxfId="299" priority="32" operator="equal">
      <formula>0</formula>
    </cfRule>
  </conditionalFormatting>
  <conditionalFormatting sqref="C15">
    <cfRule type="cellIs" dxfId="298" priority="31" operator="equal">
      <formula>0</formula>
    </cfRule>
  </conditionalFormatting>
  <conditionalFormatting sqref="C15">
    <cfRule type="cellIs" dxfId="297" priority="30" operator="equal">
      <formula>0</formula>
    </cfRule>
  </conditionalFormatting>
  <conditionalFormatting sqref="C15">
    <cfRule type="cellIs" dxfId="296" priority="29" operator="equal">
      <formula>0</formula>
    </cfRule>
  </conditionalFormatting>
  <conditionalFormatting sqref="C20:C22">
    <cfRule type="cellIs" dxfId="295" priority="28" operator="equal">
      <formula>0</formula>
    </cfRule>
  </conditionalFormatting>
  <conditionalFormatting sqref="C20:C22">
    <cfRule type="cellIs" dxfId="294" priority="27" operator="equal">
      <formula>0</formula>
    </cfRule>
  </conditionalFormatting>
  <conditionalFormatting sqref="C20:C22">
    <cfRule type="cellIs" dxfId="293" priority="26" operator="equal">
      <formula>0</formula>
    </cfRule>
  </conditionalFormatting>
  <conditionalFormatting sqref="C20:C22">
    <cfRule type="cellIs" dxfId="292" priority="25" operator="equal">
      <formula>0</formula>
    </cfRule>
  </conditionalFormatting>
  <conditionalFormatting sqref="C26:C27">
    <cfRule type="cellIs" dxfId="291" priority="24" operator="equal">
      <formula>0</formula>
    </cfRule>
  </conditionalFormatting>
  <conditionalFormatting sqref="C26:C27">
    <cfRule type="cellIs" dxfId="290" priority="23" operator="equal">
      <formula>0</formula>
    </cfRule>
  </conditionalFormatting>
  <conditionalFormatting sqref="C26:C27">
    <cfRule type="cellIs" dxfId="289" priority="22" operator="equal">
      <formula>0</formula>
    </cfRule>
  </conditionalFormatting>
  <conditionalFormatting sqref="C26:C27">
    <cfRule type="cellIs" dxfId="288" priority="21" operator="equal">
      <formula>0</formula>
    </cfRule>
  </conditionalFormatting>
  <conditionalFormatting sqref="D27">
    <cfRule type="cellIs" dxfId="287" priority="20" operator="equal">
      <formula>0</formula>
    </cfRule>
  </conditionalFormatting>
  <conditionalFormatting sqref="D27">
    <cfRule type="cellIs" dxfId="286" priority="19" operator="equal">
      <formula>0</formula>
    </cfRule>
  </conditionalFormatting>
  <conditionalFormatting sqref="D27">
    <cfRule type="cellIs" dxfId="285" priority="18" operator="equal">
      <formula>0</formula>
    </cfRule>
  </conditionalFormatting>
  <conditionalFormatting sqref="D27">
    <cfRule type="cellIs" dxfId="284" priority="17" operator="equal">
      <formula>0</formula>
    </cfRule>
  </conditionalFormatting>
  <conditionalFormatting sqref="D21:D23">
    <cfRule type="cellIs" dxfId="283" priority="16" operator="equal">
      <formula>0</formula>
    </cfRule>
  </conditionalFormatting>
  <conditionalFormatting sqref="D21:D23">
    <cfRule type="cellIs" dxfId="282" priority="15" operator="equal">
      <formula>0</formula>
    </cfRule>
  </conditionalFormatting>
  <conditionalFormatting sqref="D21:D23">
    <cfRule type="cellIs" dxfId="281" priority="14" operator="equal">
      <formula>0</formula>
    </cfRule>
  </conditionalFormatting>
  <conditionalFormatting sqref="D21:D23">
    <cfRule type="cellIs" dxfId="280" priority="13" operator="equal">
      <formula>0</formula>
    </cfRule>
  </conditionalFormatting>
  <conditionalFormatting sqref="D11:D16">
    <cfRule type="cellIs" dxfId="279" priority="12" operator="equal">
      <formula>0</formula>
    </cfRule>
  </conditionalFormatting>
  <conditionalFormatting sqref="D11:D16">
    <cfRule type="cellIs" dxfId="278" priority="11" operator="equal">
      <formula>0</formula>
    </cfRule>
  </conditionalFormatting>
  <conditionalFormatting sqref="D11:D16">
    <cfRule type="cellIs" dxfId="277" priority="10" operator="equal">
      <formula>0</formula>
    </cfRule>
  </conditionalFormatting>
  <conditionalFormatting sqref="D11:D16">
    <cfRule type="cellIs" dxfId="276" priority="9" operator="equal">
      <formula>0</formula>
    </cfRule>
  </conditionalFormatting>
  <conditionalFormatting sqref="E13">
    <cfRule type="cellIs" dxfId="275" priority="8" operator="equal">
      <formula>0</formula>
    </cfRule>
  </conditionalFormatting>
  <conditionalFormatting sqref="E13">
    <cfRule type="cellIs" dxfId="274" priority="7" operator="equal">
      <formula>0</formula>
    </cfRule>
  </conditionalFormatting>
  <conditionalFormatting sqref="E13">
    <cfRule type="cellIs" dxfId="273" priority="6" operator="equal">
      <formula>0</formula>
    </cfRule>
  </conditionalFormatting>
  <conditionalFormatting sqref="E13">
    <cfRule type="cellIs" dxfId="272" priority="5" operator="equal">
      <formula>0</formula>
    </cfRule>
  </conditionalFormatting>
  <conditionalFormatting sqref="F27:G27">
    <cfRule type="cellIs" dxfId="271" priority="4" operator="equal">
      <formula>0</formula>
    </cfRule>
  </conditionalFormatting>
  <conditionalFormatting sqref="F27:G27">
    <cfRule type="cellIs" dxfId="270" priority="3" operator="equal">
      <formula>0</formula>
    </cfRule>
  </conditionalFormatting>
  <conditionalFormatting sqref="F27:G27">
    <cfRule type="cellIs" dxfId="269" priority="2" operator="equal">
      <formula>0</formula>
    </cfRule>
  </conditionalFormatting>
  <conditionalFormatting sqref="F27:G27">
    <cfRule type="cellIs" dxfId="268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B47"/>
  <sheetViews>
    <sheetView showGridLines="0" zoomScaleNormal="100" workbookViewId="0">
      <selection activeCell="I12" sqref="I12"/>
    </sheetView>
  </sheetViews>
  <sheetFormatPr defaultColWidth="10.1640625" defaultRowHeight="11.25"/>
  <cols>
    <col min="1" max="1" width="48.33203125" style="99" bestFit="1" customWidth="1"/>
    <col min="2" max="2" width="11.1640625" style="99" bestFit="1" customWidth="1"/>
    <col min="3" max="3" width="14.5" style="99" customWidth="1"/>
    <col min="4" max="4" width="11.33203125" style="99" customWidth="1"/>
    <col min="5" max="5" width="15.33203125" style="99" customWidth="1"/>
    <col min="6" max="7" width="10.1640625" style="96"/>
    <col min="8" max="8" width="12.83203125" style="96" customWidth="1"/>
    <col min="9" max="9" width="13.1640625" style="96" customWidth="1"/>
    <col min="10" max="16384" width="10.1640625" style="96"/>
  </cols>
  <sheetData>
    <row r="1" spans="1:210" s="156" customFormat="1" ht="19.5" customHeight="1">
      <c r="A1" s="182" t="s">
        <v>113</v>
      </c>
      <c r="B1" s="182"/>
      <c r="C1" s="182"/>
      <c r="D1" s="182"/>
      <c r="E1" s="182"/>
    </row>
    <row r="2" spans="1:210" s="156" customFormat="1" ht="19.5" customHeight="1">
      <c r="A2" s="166"/>
      <c r="B2" s="166"/>
      <c r="C2" s="166"/>
      <c r="D2" s="166"/>
      <c r="E2" s="166"/>
    </row>
    <row r="3" spans="1:210" s="107" customFormat="1" ht="12" thickBot="1">
      <c r="A3" s="106"/>
      <c r="B3" s="106"/>
      <c r="C3" s="106"/>
      <c r="D3" s="106"/>
      <c r="E3" s="114" t="s">
        <v>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</row>
    <row r="4" spans="1:210" s="138" customFormat="1" ht="45">
      <c r="A4" s="136"/>
      <c r="B4" s="133" t="s">
        <v>114</v>
      </c>
      <c r="C4" s="129" t="s">
        <v>139</v>
      </c>
      <c r="D4" s="133" t="s">
        <v>140</v>
      </c>
      <c r="E4" s="134" t="s">
        <v>92</v>
      </c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</row>
    <row r="5" spans="1:210" s="97" customFormat="1">
      <c r="A5" s="111" t="s">
        <v>14</v>
      </c>
      <c r="B5" s="108"/>
      <c r="C5" s="69"/>
      <c r="D5" s="108"/>
      <c r="E5" s="109"/>
    </row>
    <row r="6" spans="1:210" s="97" customFormat="1">
      <c r="A6" s="98" t="s">
        <v>15</v>
      </c>
      <c r="B6" s="108"/>
      <c r="C6" s="69"/>
      <c r="D6" s="108"/>
      <c r="E6" s="109"/>
    </row>
    <row r="7" spans="1:210" s="110" customFormat="1" ht="12.75" customHeight="1">
      <c r="A7" s="84" t="s">
        <v>16</v>
      </c>
      <c r="B7" s="168">
        <v>342327</v>
      </c>
      <c r="C7" s="168">
        <v>20.221000000000007</v>
      </c>
      <c r="D7" s="168">
        <v>-1636.5339999999651</v>
      </c>
      <c r="E7" s="169">
        <v>340710.68700000003</v>
      </c>
      <c r="H7" s="175" t="s">
        <v>108</v>
      </c>
    </row>
    <row r="8" spans="1:210" s="99" customFormat="1" ht="12.75" customHeight="1">
      <c r="A8" s="98" t="s">
        <v>17</v>
      </c>
      <c r="B8" s="69"/>
      <c r="C8" s="69"/>
      <c r="D8" s="69"/>
      <c r="E8" s="70"/>
    </row>
    <row r="9" spans="1:210" s="99" customFormat="1" ht="12.75" customHeight="1">
      <c r="A9" s="100" t="s">
        <v>18</v>
      </c>
      <c r="B9" s="72">
        <v>175424</v>
      </c>
      <c r="C9" s="72"/>
      <c r="D9" s="72">
        <v>604.6820000000007</v>
      </c>
      <c r="E9" s="73">
        <v>176028.682</v>
      </c>
    </row>
    <row r="10" spans="1:210" s="99" customFormat="1" ht="12.75" customHeight="1">
      <c r="A10" s="101" t="s">
        <v>94</v>
      </c>
      <c r="B10" s="72">
        <v>30099.751</v>
      </c>
      <c r="C10" s="72">
        <v>-132.46500000000015</v>
      </c>
      <c r="D10" s="72"/>
      <c r="E10" s="73">
        <v>29967.286</v>
      </c>
    </row>
    <row r="11" spans="1:210" s="99" customFormat="1" ht="12.75" customHeight="1">
      <c r="A11" s="101" t="s">
        <v>95</v>
      </c>
      <c r="B11" s="72">
        <v>5234</v>
      </c>
      <c r="C11" s="72">
        <v>819.96399999999994</v>
      </c>
      <c r="D11" s="72" t="s">
        <v>108</v>
      </c>
      <c r="E11" s="73">
        <v>6053.9639999999999</v>
      </c>
    </row>
    <row r="12" spans="1:210" s="99" customFormat="1" ht="12.75" customHeight="1">
      <c r="A12" s="100" t="s">
        <v>19</v>
      </c>
      <c r="B12" s="72">
        <v>861</v>
      </c>
      <c r="C12" s="72"/>
      <c r="D12" s="72">
        <v>537.83500000000004</v>
      </c>
      <c r="E12" s="73">
        <v>1398.835</v>
      </c>
    </row>
    <row r="13" spans="1:210" s="99" customFormat="1" ht="12.75" customHeight="1">
      <c r="A13" s="100" t="s">
        <v>20</v>
      </c>
      <c r="B13" s="72">
        <v>3513</v>
      </c>
      <c r="C13" s="72"/>
      <c r="D13" s="72">
        <v>176.69999999999982</v>
      </c>
      <c r="E13" s="73">
        <v>3689.7</v>
      </c>
    </row>
    <row r="14" spans="1:210" s="99" customFormat="1" ht="12.75" customHeight="1">
      <c r="A14" s="100" t="s">
        <v>21</v>
      </c>
      <c r="B14" s="72">
        <v>-1768</v>
      </c>
      <c r="C14" s="72"/>
      <c r="D14" s="72">
        <v>1144.019</v>
      </c>
      <c r="E14" s="73">
        <v>-623.98099999999999</v>
      </c>
    </row>
    <row r="15" spans="1:210" s="99" customFormat="1" ht="12.75" customHeight="1">
      <c r="A15" s="100" t="s">
        <v>22</v>
      </c>
      <c r="B15" s="72">
        <v>52419</v>
      </c>
      <c r="C15" s="72"/>
      <c r="D15" s="72">
        <v>-1501.5199999999968</v>
      </c>
      <c r="E15" s="73">
        <v>50917.48</v>
      </c>
    </row>
    <row r="16" spans="1:210" s="99" customFormat="1" ht="12.75" customHeight="1">
      <c r="A16" s="102" t="s">
        <v>89</v>
      </c>
      <c r="B16" s="72">
        <v>-2040</v>
      </c>
      <c r="C16" s="72"/>
      <c r="D16" s="72">
        <v>-14535.210999999999</v>
      </c>
      <c r="E16" s="73">
        <v>-16575.210999999999</v>
      </c>
    </row>
    <row r="17" spans="1:5" s="99" customFormat="1" ht="12.75" customHeight="1">
      <c r="A17" s="100" t="s">
        <v>23</v>
      </c>
      <c r="B17" s="72">
        <v>1764.2489999999998</v>
      </c>
      <c r="C17" s="72"/>
      <c r="D17" s="72">
        <v>-1564.6989999999998</v>
      </c>
      <c r="E17" s="73">
        <v>199.55</v>
      </c>
    </row>
    <row r="18" spans="1:5" s="110" customFormat="1" ht="12.75" customHeight="1">
      <c r="A18" s="84" t="s">
        <v>24</v>
      </c>
      <c r="B18" s="168">
        <v>265507</v>
      </c>
      <c r="C18" s="168">
        <v>687.4989999999998</v>
      </c>
      <c r="D18" s="168">
        <v>-15138.193999999996</v>
      </c>
      <c r="E18" s="169">
        <v>251056.30499999999</v>
      </c>
    </row>
    <row r="19" spans="1:5" s="99" customFormat="1" ht="12.75" customHeight="1">
      <c r="A19" s="98" t="s">
        <v>25</v>
      </c>
      <c r="B19" s="75"/>
      <c r="C19" s="75"/>
      <c r="D19" s="75"/>
      <c r="E19" s="76"/>
    </row>
    <row r="20" spans="1:5" s="99" customFormat="1">
      <c r="A20" s="103" t="s">
        <v>124</v>
      </c>
      <c r="B20" s="72">
        <v>8990</v>
      </c>
      <c r="C20" s="72"/>
      <c r="D20" s="72">
        <v>-1288.0370000000003</v>
      </c>
      <c r="E20" s="73">
        <v>7701.9629999999997</v>
      </c>
    </row>
    <row r="21" spans="1:5" s="99" customFormat="1" ht="12.75" customHeight="1">
      <c r="A21" s="103" t="s">
        <v>101</v>
      </c>
      <c r="B21" s="72">
        <v>27221</v>
      </c>
      <c r="C21" s="72"/>
      <c r="D21" s="72">
        <v>-481.0580000000009</v>
      </c>
      <c r="E21" s="73">
        <v>26739.941999999999</v>
      </c>
    </row>
    <row r="22" spans="1:5" s="99" customFormat="1" ht="12.75" customHeight="1">
      <c r="A22" s="100" t="s">
        <v>26</v>
      </c>
      <c r="B22" s="72">
        <v>48635</v>
      </c>
      <c r="C22" s="72"/>
      <c r="D22" s="72">
        <v>-1659</v>
      </c>
      <c r="E22" s="73">
        <v>46976</v>
      </c>
    </row>
    <row r="23" spans="1:5" s="99" customFormat="1" ht="12.75" customHeight="1">
      <c r="A23" s="100" t="s">
        <v>96</v>
      </c>
      <c r="B23" s="72">
        <v>-36035</v>
      </c>
      <c r="C23" s="72"/>
      <c r="D23" s="72">
        <v>8538.1029999999992</v>
      </c>
      <c r="E23" s="73">
        <v>-27496.897000000001</v>
      </c>
    </row>
    <row r="24" spans="1:5" s="110" customFormat="1" ht="12.75" customHeight="1">
      <c r="A24" s="112" t="s">
        <v>28</v>
      </c>
      <c r="B24" s="170">
        <v>48811</v>
      </c>
      <c r="C24" s="170" t="s">
        <v>138</v>
      </c>
      <c r="D24" s="170">
        <v>5110.007999999998</v>
      </c>
      <c r="E24" s="171">
        <v>53921.008000000002</v>
      </c>
    </row>
    <row r="25" spans="1:5" s="110" customFormat="1" ht="12.75" customHeight="1">
      <c r="A25" s="112" t="s">
        <v>29</v>
      </c>
      <c r="B25" s="170">
        <v>314318</v>
      </c>
      <c r="C25" s="170">
        <v>687.4989999999998</v>
      </c>
      <c r="D25" s="170">
        <v>-10028.185999999998</v>
      </c>
      <c r="E25" s="171">
        <v>304977.31299999997</v>
      </c>
    </row>
    <row r="26" spans="1:5" s="110" customFormat="1" ht="12.75" customHeight="1">
      <c r="A26" s="84" t="s">
        <v>30</v>
      </c>
      <c r="B26" s="168">
        <v>656645</v>
      </c>
      <c r="C26" s="168">
        <v>707.7199999999998</v>
      </c>
      <c r="D26" s="168">
        <v>-11664.719999999963</v>
      </c>
      <c r="E26" s="169">
        <v>645688</v>
      </c>
    </row>
    <row r="27" spans="1:5" s="99" customFormat="1" ht="12.75" customHeight="1">
      <c r="A27" s="111" t="s">
        <v>31</v>
      </c>
      <c r="B27" s="69"/>
      <c r="C27" s="69"/>
      <c r="D27" s="69"/>
      <c r="E27" s="70"/>
    </row>
    <row r="28" spans="1:5" s="99" customFormat="1" ht="12.75" customHeight="1">
      <c r="A28" s="98" t="s">
        <v>32</v>
      </c>
      <c r="B28" s="69"/>
      <c r="C28" s="69"/>
      <c r="D28" s="69"/>
      <c r="E28" s="70"/>
    </row>
    <row r="29" spans="1:5" s="110" customFormat="1" ht="12.75" customHeight="1">
      <c r="A29" s="84" t="s">
        <v>33</v>
      </c>
      <c r="B29" s="168">
        <v>44474</v>
      </c>
      <c r="C29" s="168">
        <v>-9.5000000000000142</v>
      </c>
      <c r="D29" s="168">
        <v>-2308.6229999999923</v>
      </c>
      <c r="E29" s="169">
        <v>42155.877000000008</v>
      </c>
    </row>
    <row r="30" spans="1:5" s="99" customFormat="1" ht="14.25" customHeight="1">
      <c r="A30" s="98" t="s">
        <v>34</v>
      </c>
      <c r="B30" s="72"/>
      <c r="C30" s="72"/>
      <c r="D30" s="72"/>
      <c r="E30" s="73"/>
    </row>
    <row r="31" spans="1:5" s="99" customFormat="1" ht="12.75" customHeight="1">
      <c r="A31" s="100" t="s">
        <v>19</v>
      </c>
      <c r="B31" s="72">
        <v>539</v>
      </c>
      <c r="C31" s="72"/>
      <c r="D31" s="72">
        <v>-134.55399999999997</v>
      </c>
      <c r="E31" s="73">
        <v>404.44600000000003</v>
      </c>
    </row>
    <row r="32" spans="1:5" s="99" customFormat="1" ht="12.75" customHeight="1">
      <c r="A32" s="100" t="s">
        <v>20</v>
      </c>
      <c r="B32" s="72">
        <v>168</v>
      </c>
      <c r="C32" s="72"/>
      <c r="D32" s="72">
        <v>23.496000000000009</v>
      </c>
      <c r="E32" s="73">
        <v>191.49600000000001</v>
      </c>
    </row>
    <row r="33" spans="1:5" s="99" customFormat="1" ht="12.75" customHeight="1">
      <c r="A33" s="100" t="s">
        <v>21</v>
      </c>
      <c r="B33" s="72">
        <v>6366</v>
      </c>
      <c r="C33" s="72"/>
      <c r="D33" s="72">
        <v>-719.76000000000022</v>
      </c>
      <c r="E33" s="73">
        <v>5646.24</v>
      </c>
    </row>
    <row r="34" spans="1:5" s="99" customFormat="1" ht="12.75" customHeight="1">
      <c r="A34" s="102" t="s">
        <v>89</v>
      </c>
      <c r="B34" s="72">
        <v>1110.1099999999999</v>
      </c>
      <c r="C34" s="72"/>
      <c r="D34" s="72">
        <v>-4831.4489999999996</v>
      </c>
      <c r="E34" s="73">
        <v>-3721.3389999999999</v>
      </c>
    </row>
    <row r="35" spans="1:5" s="99" customFormat="1" ht="12.75" customHeight="1">
      <c r="A35" s="104" t="s">
        <v>23</v>
      </c>
      <c r="B35" s="72">
        <v>1610.89</v>
      </c>
      <c r="C35" s="72"/>
      <c r="D35" s="72">
        <v>-643.54700000000014</v>
      </c>
      <c r="E35" s="73">
        <v>967.34299999999996</v>
      </c>
    </row>
    <row r="36" spans="1:5" s="110" customFormat="1" ht="12.75" customHeight="1">
      <c r="A36" s="84" t="s">
        <v>35</v>
      </c>
      <c r="B36" s="168">
        <v>9794</v>
      </c>
      <c r="C36" s="168" t="s">
        <v>138</v>
      </c>
      <c r="D36" s="168">
        <v>-6305.8140000000003</v>
      </c>
      <c r="E36" s="169">
        <v>3488.1859999999997</v>
      </c>
    </row>
    <row r="37" spans="1:5" s="99" customFormat="1" ht="12.75" customHeight="1">
      <c r="A37" s="98" t="s">
        <v>36</v>
      </c>
      <c r="B37" s="72"/>
      <c r="C37" s="72"/>
      <c r="D37" s="72"/>
      <c r="E37" s="73"/>
    </row>
    <row r="38" spans="1:5" s="99" customFormat="1" ht="12.75" customHeight="1">
      <c r="A38" s="100" t="s">
        <v>87</v>
      </c>
      <c r="B38" s="72">
        <v>13201</v>
      </c>
      <c r="C38" s="72"/>
      <c r="D38" s="72">
        <v>440.46600000000035</v>
      </c>
      <c r="E38" s="73">
        <v>13641.466</v>
      </c>
    </row>
    <row r="39" spans="1:5" s="99" customFormat="1">
      <c r="A39" s="103" t="s">
        <v>27</v>
      </c>
      <c r="B39" s="72">
        <v>8266</v>
      </c>
      <c r="C39" s="72"/>
      <c r="D39" s="72">
        <v>-2150.5029999999997</v>
      </c>
      <c r="E39" s="73">
        <v>6115.4970000000003</v>
      </c>
    </row>
    <row r="40" spans="1:5" s="99" customFormat="1" ht="12.75" customHeight="1">
      <c r="A40" s="100" t="s">
        <v>96</v>
      </c>
      <c r="B40" s="72">
        <v>-22019</v>
      </c>
      <c r="C40" s="72"/>
      <c r="D40" s="72">
        <v>5817.9740000000002</v>
      </c>
      <c r="E40" s="73">
        <v>-16201.026</v>
      </c>
    </row>
    <row r="41" spans="1:5" s="110" customFormat="1" ht="12.75" customHeight="1">
      <c r="A41" s="112" t="s">
        <v>37</v>
      </c>
      <c r="B41" s="170">
        <v>-552</v>
      </c>
      <c r="C41" s="170" t="s">
        <v>138</v>
      </c>
      <c r="D41" s="170">
        <v>4107.9370000000008</v>
      </c>
      <c r="E41" s="171">
        <v>3555.9369999999999</v>
      </c>
    </row>
    <row r="42" spans="1:5" s="110" customFormat="1" ht="12.75" customHeight="1">
      <c r="A42" s="112" t="s">
        <v>38</v>
      </c>
      <c r="B42" s="170">
        <v>9242</v>
      </c>
      <c r="C42" s="170" t="s">
        <v>138</v>
      </c>
      <c r="D42" s="170">
        <v>-2197.8769999999995</v>
      </c>
      <c r="E42" s="171">
        <v>7044.1229999999996</v>
      </c>
    </row>
    <row r="43" spans="1:5" s="110" customFormat="1" ht="12.75" customHeight="1">
      <c r="A43" s="84" t="s">
        <v>97</v>
      </c>
      <c r="B43" s="168">
        <v>53716</v>
      </c>
      <c r="C43" s="168">
        <v>-9.5000000000000142</v>
      </c>
      <c r="D43" s="168">
        <v>-4506.4999999999918</v>
      </c>
      <c r="E43" s="169">
        <v>49200.000000000007</v>
      </c>
    </row>
    <row r="44" spans="1:5" s="99" customFormat="1" ht="12.75" customHeight="1">
      <c r="A44" s="105" t="s">
        <v>107</v>
      </c>
      <c r="B44" s="72">
        <v>21871</v>
      </c>
      <c r="C44" s="72"/>
      <c r="D44" s="72">
        <v>-750</v>
      </c>
      <c r="E44" s="73">
        <v>21121</v>
      </c>
    </row>
    <row r="45" spans="1:5" s="110" customFormat="1" ht="12.75" customHeight="1">
      <c r="A45" s="112" t="s">
        <v>98</v>
      </c>
      <c r="B45" s="170">
        <v>31845</v>
      </c>
      <c r="C45" s="170">
        <v>-9.5000000000000142</v>
      </c>
      <c r="D45" s="170">
        <v>-3756.4999999999918</v>
      </c>
      <c r="E45" s="171">
        <v>28079.000000000007</v>
      </c>
    </row>
    <row r="46" spans="1:5" s="110" customFormat="1" ht="12.75" customHeight="1" thickBot="1">
      <c r="A46" s="113" t="s">
        <v>90</v>
      </c>
      <c r="B46" s="172">
        <v>710361</v>
      </c>
      <c r="C46" s="172">
        <v>698.2199999999998</v>
      </c>
      <c r="D46" s="172">
        <v>-16171.219999999954</v>
      </c>
      <c r="E46" s="173">
        <v>694888</v>
      </c>
    </row>
    <row r="47" spans="1:5">
      <c r="A47" s="99" t="s">
        <v>108</v>
      </c>
    </row>
  </sheetData>
  <mergeCells count="1">
    <mergeCell ref="A1:E1"/>
  </mergeCells>
  <pageMargins left="0.98425196850393704" right="0.98425196850393704" top="0.98425196850393704" bottom="1.1023622047244095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34"/>
  <sheetViews>
    <sheetView showGridLines="0" topLeftCell="A7" zoomScaleNormal="100" workbookViewId="0">
      <selection activeCell="D16" sqref="D16"/>
    </sheetView>
  </sheetViews>
  <sheetFormatPr defaultColWidth="10.1640625" defaultRowHeight="11.25"/>
  <cols>
    <col min="1" max="1" width="42.5" style="118" bestFit="1" customWidth="1"/>
    <col min="2" max="2" width="12.5" style="118" customWidth="1"/>
    <col min="3" max="3" width="14.33203125" style="118" bestFit="1" customWidth="1"/>
    <col min="4" max="4" width="14.33203125" style="118" customWidth="1"/>
    <col min="5" max="5" width="16.33203125" style="118" customWidth="1"/>
    <col min="6" max="6" width="13.83203125" style="91" customWidth="1"/>
    <col min="7" max="7" width="3.33203125" style="118" customWidth="1"/>
    <col min="8" max="8" width="13.83203125" style="118" bestFit="1" customWidth="1"/>
    <col min="9" max="10" width="12.83203125" style="118" customWidth="1"/>
    <col min="11" max="11" width="13.1640625" style="118" customWidth="1"/>
    <col min="12" max="12" width="1.83203125" style="118" customWidth="1"/>
    <col min="13" max="13" width="10.1640625" style="90"/>
    <col min="14" max="14" width="11.1640625" style="90" bestFit="1" customWidth="1"/>
    <col min="15" max="16384" width="10.1640625" style="90"/>
  </cols>
  <sheetData>
    <row r="1" spans="1:15" s="154" customFormat="1" ht="15">
      <c r="A1" s="183" t="s">
        <v>131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5" s="35" customFormat="1" ht="12" thickBot="1">
      <c r="A2" s="36"/>
      <c r="B2" s="36"/>
      <c r="C2" s="36"/>
      <c r="D2" s="36"/>
      <c r="E2" s="36"/>
      <c r="F2" s="37"/>
      <c r="G2" s="37"/>
      <c r="H2" s="36"/>
      <c r="I2" s="36"/>
      <c r="J2" s="36"/>
      <c r="K2" s="184" t="s">
        <v>0</v>
      </c>
      <c r="L2" s="184"/>
    </row>
    <row r="3" spans="1:15" s="135" customFormat="1" ht="12" thickBot="1">
      <c r="A3" s="132"/>
      <c r="B3" s="185" t="s">
        <v>102</v>
      </c>
      <c r="C3" s="185"/>
      <c r="D3" s="185"/>
      <c r="E3" s="185"/>
      <c r="F3" s="185"/>
      <c r="G3" s="139"/>
      <c r="H3" s="185" t="s">
        <v>104</v>
      </c>
      <c r="I3" s="185"/>
      <c r="J3" s="185"/>
      <c r="K3" s="185"/>
      <c r="L3" s="134"/>
    </row>
    <row r="4" spans="1:15" s="135" customFormat="1" ht="45.75" customHeight="1">
      <c r="A4" s="140"/>
      <c r="B4" s="141" t="s">
        <v>130</v>
      </c>
      <c r="C4" s="129" t="s">
        <v>139</v>
      </c>
      <c r="D4" s="133" t="s">
        <v>128</v>
      </c>
      <c r="E4" s="133" t="s">
        <v>140</v>
      </c>
      <c r="F4" s="141" t="s">
        <v>103</v>
      </c>
      <c r="G4" s="141"/>
      <c r="H4" s="141" t="s">
        <v>130</v>
      </c>
      <c r="I4" s="129" t="s">
        <v>139</v>
      </c>
      <c r="J4" s="133" t="s">
        <v>140</v>
      </c>
      <c r="K4" s="141" t="s">
        <v>103</v>
      </c>
      <c r="L4" s="142"/>
    </row>
    <row r="5" spans="1:15" s="92" customFormat="1">
      <c r="A5" s="41" t="s">
        <v>15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5" s="89" customFormat="1">
      <c r="A6" s="23" t="s">
        <v>93</v>
      </c>
      <c r="B6" s="26">
        <v>52554.525000000001</v>
      </c>
      <c r="C6" s="26">
        <v>-40.935000000000002</v>
      </c>
      <c r="D6" s="26">
        <v>3.52</v>
      </c>
      <c r="E6" s="26">
        <v>127.652000000001</v>
      </c>
      <c r="F6" s="119">
        <v>52644.762000000002</v>
      </c>
      <c r="G6" s="175"/>
      <c r="H6" s="26">
        <v>53084.525999999998</v>
      </c>
      <c r="I6" s="26">
        <v>-36.883000000000003</v>
      </c>
      <c r="J6" s="26">
        <v>231.59099999999873</v>
      </c>
      <c r="K6" s="26">
        <v>53279.233999999997</v>
      </c>
      <c r="L6" s="116"/>
      <c r="N6" s="175"/>
      <c r="O6" s="175"/>
    </row>
    <row r="7" spans="1:15" s="89" customFormat="1">
      <c r="A7" s="23" t="s">
        <v>41</v>
      </c>
      <c r="B7" s="26">
        <v>105275</v>
      </c>
      <c r="C7" s="26">
        <v>58.609000000000002</v>
      </c>
      <c r="D7" s="26">
        <v>250.9</v>
      </c>
      <c r="E7" s="26">
        <v>-0.46900000000641739</v>
      </c>
      <c r="F7" s="119">
        <v>105584.04</v>
      </c>
      <c r="G7" s="175"/>
      <c r="H7" s="26">
        <v>108257</v>
      </c>
      <c r="I7" s="26">
        <v>1.2629999999999999</v>
      </c>
      <c r="J7" s="26">
        <v>-0.17099999999580895</v>
      </c>
      <c r="K7" s="26">
        <v>108258.092</v>
      </c>
      <c r="L7" s="116"/>
      <c r="N7" s="175"/>
      <c r="O7" s="175"/>
    </row>
    <row r="8" spans="1:15" s="89" customFormat="1">
      <c r="A8" s="23" t="s">
        <v>42</v>
      </c>
      <c r="B8" s="26">
        <v>6010.3620000000001</v>
      </c>
      <c r="C8" s="26">
        <v>-0.747</v>
      </c>
      <c r="D8" s="26" t="s">
        <v>138</v>
      </c>
      <c r="E8" s="26">
        <v>81.075999999999723</v>
      </c>
      <c r="F8" s="26">
        <v>6090.6909999999998</v>
      </c>
      <c r="G8" s="175"/>
      <c r="H8" s="26">
        <v>5903.3620000000001</v>
      </c>
      <c r="I8" s="26">
        <v>-181.04400000000001</v>
      </c>
      <c r="J8" s="26">
        <v>76.015999999999764</v>
      </c>
      <c r="K8" s="26">
        <v>5798.3339999999998</v>
      </c>
      <c r="L8" s="116"/>
      <c r="N8" s="175"/>
      <c r="O8" s="175"/>
    </row>
    <row r="9" spans="1:15" s="89" customFormat="1">
      <c r="A9" s="28" t="s">
        <v>85</v>
      </c>
      <c r="B9" s="26">
        <v>1749.6489999999999</v>
      </c>
      <c r="C9" s="26">
        <v>-16.916</v>
      </c>
      <c r="D9" s="26">
        <v>20</v>
      </c>
      <c r="E9" s="26">
        <v>45.081000000000188</v>
      </c>
      <c r="F9" s="26">
        <v>1797.8140000000001</v>
      </c>
      <c r="G9" s="175"/>
      <c r="H9" s="26">
        <v>1619.08</v>
      </c>
      <c r="I9" s="26">
        <v>255.01599999999999</v>
      </c>
      <c r="J9" s="26">
        <v>111.77800000000011</v>
      </c>
      <c r="K9" s="26">
        <v>1985.874</v>
      </c>
      <c r="L9" s="116"/>
      <c r="N9" s="175"/>
      <c r="O9" s="175"/>
    </row>
    <row r="10" spans="1:15" s="89" customFormat="1">
      <c r="A10" s="23" t="s">
        <v>86</v>
      </c>
      <c r="B10" s="26">
        <v>23974</v>
      </c>
      <c r="C10" s="26">
        <v>-0.28199999999999997</v>
      </c>
      <c r="D10" s="26">
        <v>45</v>
      </c>
      <c r="E10" s="26">
        <v>0.44099999999964723</v>
      </c>
      <c r="F10" s="26">
        <v>24019.159</v>
      </c>
      <c r="G10" s="175"/>
      <c r="H10" s="26">
        <v>24199</v>
      </c>
      <c r="I10" s="26" t="s">
        <v>138</v>
      </c>
      <c r="J10" s="26">
        <v>-260.13300000000163</v>
      </c>
      <c r="K10" s="26">
        <v>23938.866999999998</v>
      </c>
      <c r="L10" s="116"/>
      <c r="N10" s="175"/>
      <c r="O10" s="175"/>
    </row>
    <row r="11" spans="1:15" s="89" customFormat="1">
      <c r="A11" s="23" t="s">
        <v>88</v>
      </c>
      <c r="B11" s="26">
        <v>18240.807000000001</v>
      </c>
      <c r="C11" s="26">
        <v>56.588000000000001</v>
      </c>
      <c r="D11" s="26">
        <v>41.594000000000001</v>
      </c>
      <c r="E11" s="26">
        <v>67.304000000000798</v>
      </c>
      <c r="F11" s="26">
        <v>18406.293000000001</v>
      </c>
      <c r="G11" s="175"/>
      <c r="H11" s="26">
        <v>17837.225999999999</v>
      </c>
      <c r="I11" s="26">
        <v>-7.7110000000000003</v>
      </c>
      <c r="J11" s="26">
        <v>99.18300000000157</v>
      </c>
      <c r="K11" s="26">
        <v>17928.698</v>
      </c>
      <c r="L11" s="116"/>
      <c r="N11" s="175"/>
      <c r="O11" s="175"/>
    </row>
    <row r="12" spans="1:15" s="89" customFormat="1">
      <c r="A12" s="23" t="s">
        <v>46</v>
      </c>
      <c r="B12" s="26">
        <v>8828.9549999999999</v>
      </c>
      <c r="C12" s="26">
        <v>-10.91</v>
      </c>
      <c r="D12" s="26">
        <v>92.4</v>
      </c>
      <c r="E12" s="26">
        <v>-13.99799999999982</v>
      </c>
      <c r="F12" s="26">
        <v>8896.4470000000001</v>
      </c>
      <c r="G12" s="175"/>
      <c r="H12" s="26">
        <v>8364.982</v>
      </c>
      <c r="I12" s="26">
        <v>-12.250999999999999</v>
      </c>
      <c r="J12" s="26">
        <v>-67.842999999999137</v>
      </c>
      <c r="K12" s="26">
        <v>8284.8880000000008</v>
      </c>
      <c r="L12" s="116"/>
      <c r="N12" s="175"/>
      <c r="O12" s="175"/>
    </row>
    <row r="13" spans="1:15" s="89" customFormat="1">
      <c r="A13" s="23" t="s">
        <v>47</v>
      </c>
      <c r="B13" s="26">
        <v>8354.4120000000003</v>
      </c>
      <c r="C13" s="26">
        <v>-38.860999999999997</v>
      </c>
      <c r="D13" s="26">
        <v>0.124</v>
      </c>
      <c r="E13" s="26">
        <v>2.0839999999997496</v>
      </c>
      <c r="F13" s="26">
        <v>8317.759</v>
      </c>
      <c r="G13" s="175"/>
      <c r="H13" s="26">
        <v>8010.8819999999996</v>
      </c>
      <c r="I13" s="26">
        <v>25.937999999999999</v>
      </c>
      <c r="J13" s="26">
        <v>-42.567999999999202</v>
      </c>
      <c r="K13" s="26">
        <v>7994.2520000000004</v>
      </c>
      <c r="L13" s="116"/>
      <c r="N13" s="175"/>
      <c r="O13" s="175"/>
    </row>
    <row r="14" spans="1:15" s="89" customFormat="1">
      <c r="A14" s="23" t="s">
        <v>48</v>
      </c>
      <c r="B14" s="26">
        <v>635.29399999999998</v>
      </c>
      <c r="C14" s="26" t="s">
        <v>138</v>
      </c>
      <c r="D14" s="26">
        <v>2.67</v>
      </c>
      <c r="E14" s="26">
        <v>0.13200000000002099</v>
      </c>
      <c r="F14" s="26">
        <v>638.096</v>
      </c>
      <c r="G14" s="175"/>
      <c r="H14" s="26">
        <v>605.75099999999998</v>
      </c>
      <c r="I14" s="26" t="s">
        <v>138</v>
      </c>
      <c r="J14" s="26">
        <v>-3.5169999999999391</v>
      </c>
      <c r="K14" s="26">
        <v>602.23400000000004</v>
      </c>
      <c r="L14" s="116"/>
      <c r="N14" s="175"/>
      <c r="O14" s="175"/>
    </row>
    <row r="15" spans="1:15" s="89" customFormat="1">
      <c r="A15" s="23" t="s">
        <v>49</v>
      </c>
      <c r="B15" s="26">
        <v>33863.235000000001</v>
      </c>
      <c r="C15" s="26">
        <v>4.0830000000000002</v>
      </c>
      <c r="D15" s="26" t="s">
        <v>138</v>
      </c>
      <c r="E15" s="26">
        <v>2892.0900000000024</v>
      </c>
      <c r="F15" s="26">
        <v>36759.408000000003</v>
      </c>
      <c r="G15" s="175"/>
      <c r="H15" s="26">
        <v>33859.398000000001</v>
      </c>
      <c r="I15" s="26">
        <v>-27.457000000000001</v>
      </c>
      <c r="J15" s="26">
        <v>-97.843999999999482</v>
      </c>
      <c r="K15" s="26">
        <v>33734.097000000002</v>
      </c>
      <c r="L15" s="116"/>
      <c r="N15" s="175"/>
      <c r="O15" s="175"/>
    </row>
    <row r="16" spans="1:15" s="89" customFormat="1">
      <c r="A16" s="23" t="s">
        <v>50</v>
      </c>
      <c r="B16" s="26">
        <v>1573</v>
      </c>
      <c r="C16" s="26">
        <v>188.476</v>
      </c>
      <c r="D16" s="26" t="s">
        <v>138</v>
      </c>
      <c r="E16" s="26">
        <v>374.37300000000016</v>
      </c>
      <c r="F16" s="26">
        <v>2135.8490000000002</v>
      </c>
      <c r="G16" s="175"/>
      <c r="H16" s="26">
        <v>1547</v>
      </c>
      <c r="I16" s="26">
        <v>29.596</v>
      </c>
      <c r="J16" s="26">
        <v>-2.6269999999999492</v>
      </c>
      <c r="K16" s="26">
        <v>1573.9690000000001</v>
      </c>
      <c r="L16" s="116"/>
      <c r="N16" s="175"/>
      <c r="O16" s="175"/>
    </row>
    <row r="17" spans="1:15" s="89" customFormat="1">
      <c r="A17" s="23" t="s">
        <v>51</v>
      </c>
      <c r="B17" s="26">
        <v>7216</v>
      </c>
      <c r="C17" s="26">
        <v>-220.73500000000001</v>
      </c>
      <c r="D17" s="26" t="s">
        <v>138</v>
      </c>
      <c r="E17" s="26">
        <v>-376.82000000000028</v>
      </c>
      <c r="F17" s="26">
        <v>6618.4449999999997</v>
      </c>
      <c r="G17" s="175"/>
      <c r="H17" s="26">
        <v>9415</v>
      </c>
      <c r="I17" s="26" t="s">
        <v>138</v>
      </c>
      <c r="J17" s="26">
        <v>-263.70000000000073</v>
      </c>
      <c r="K17" s="26">
        <v>9151.2999999999993</v>
      </c>
      <c r="L17" s="116"/>
      <c r="N17" s="175"/>
      <c r="O17" s="175"/>
    </row>
    <row r="18" spans="1:15" s="89" customFormat="1">
      <c r="A18" s="28" t="s">
        <v>52</v>
      </c>
      <c r="B18" s="26">
        <v>1406</v>
      </c>
      <c r="C18" s="26">
        <v>-4.2969999999999997</v>
      </c>
      <c r="D18" s="26">
        <v>6.9210000000000003</v>
      </c>
      <c r="E18" s="26">
        <v>36.69900000000009</v>
      </c>
      <c r="F18" s="26">
        <v>1445.3230000000001</v>
      </c>
      <c r="G18" s="175"/>
      <c r="H18" s="26">
        <v>1350</v>
      </c>
      <c r="I18" s="26">
        <v>-1.3580000000000001</v>
      </c>
      <c r="J18" s="26">
        <v>41.761000000000017</v>
      </c>
      <c r="K18" s="26">
        <v>1390.403</v>
      </c>
      <c r="L18" s="116"/>
      <c r="N18" s="175"/>
      <c r="O18" s="175"/>
    </row>
    <row r="19" spans="1:15" s="89" customFormat="1">
      <c r="A19" s="23" t="s">
        <v>54</v>
      </c>
      <c r="B19" s="26">
        <v>2251.81</v>
      </c>
      <c r="C19" s="26">
        <v>-22.952999999999999</v>
      </c>
      <c r="D19" s="26">
        <v>16</v>
      </c>
      <c r="E19" s="26">
        <v>-10.469000000000026</v>
      </c>
      <c r="F19" s="26">
        <v>2234.3879999999999</v>
      </c>
      <c r="G19" s="175"/>
      <c r="H19" s="26">
        <v>2102.8049999999998</v>
      </c>
      <c r="I19" s="26">
        <v>-19.477</v>
      </c>
      <c r="J19" s="26">
        <v>-21.606999999999829</v>
      </c>
      <c r="K19" s="26">
        <v>2061.721</v>
      </c>
      <c r="L19" s="116"/>
      <c r="N19" s="175"/>
      <c r="O19" s="175"/>
    </row>
    <row r="20" spans="1:15" s="89" customFormat="1">
      <c r="A20" s="23" t="s">
        <v>55</v>
      </c>
      <c r="B20" s="26">
        <v>2637</v>
      </c>
      <c r="C20" s="26">
        <v>-3.47</v>
      </c>
      <c r="D20" s="26">
        <v>5</v>
      </c>
      <c r="E20" s="26">
        <v>-0.99700000000009759</v>
      </c>
      <c r="F20" s="26">
        <v>2637.5329999999999</v>
      </c>
      <c r="G20" s="175"/>
      <c r="H20" s="26">
        <v>1521</v>
      </c>
      <c r="I20" s="26">
        <v>-13.986000000000001</v>
      </c>
      <c r="J20" s="26">
        <v>-7.9489999999999448</v>
      </c>
      <c r="K20" s="26">
        <v>1499.0650000000001</v>
      </c>
      <c r="L20" s="116"/>
      <c r="N20" s="175"/>
      <c r="O20" s="175"/>
    </row>
    <row r="21" spans="1:15" s="89" customFormat="1">
      <c r="A21" s="23" t="s">
        <v>56</v>
      </c>
      <c r="B21" s="26">
        <v>7612.3440000000001</v>
      </c>
      <c r="C21" s="26">
        <v>13.526</v>
      </c>
      <c r="D21" s="26">
        <v>78</v>
      </c>
      <c r="E21" s="26">
        <v>342.87099999999992</v>
      </c>
      <c r="F21" s="26">
        <v>8046.741</v>
      </c>
      <c r="G21" s="175"/>
      <c r="H21" s="26">
        <v>7561.8869999999997</v>
      </c>
      <c r="I21" s="26">
        <v>3.52</v>
      </c>
      <c r="J21" s="26">
        <v>232.02100000000016</v>
      </c>
      <c r="K21" s="26">
        <v>7797.4279999999999</v>
      </c>
      <c r="L21" s="116"/>
      <c r="N21" s="175"/>
      <c r="O21" s="175"/>
    </row>
    <row r="22" spans="1:15" s="89" customFormat="1">
      <c r="A22" s="23" t="s">
        <v>57</v>
      </c>
      <c r="B22" s="26">
        <v>25839</v>
      </c>
      <c r="C22" s="26">
        <v>17.5</v>
      </c>
      <c r="D22" s="26" t="s">
        <v>138</v>
      </c>
      <c r="E22" s="26">
        <v>44.17699999999968</v>
      </c>
      <c r="F22" s="26">
        <v>25900.677</v>
      </c>
      <c r="G22" s="175"/>
      <c r="H22" s="26">
        <v>26045</v>
      </c>
      <c r="I22" s="26">
        <v>17.5</v>
      </c>
      <c r="J22" s="26">
        <v>11.376000000000204</v>
      </c>
      <c r="K22" s="26">
        <v>26073.876</v>
      </c>
      <c r="L22" s="116"/>
      <c r="N22" s="175"/>
      <c r="O22" s="175"/>
    </row>
    <row r="23" spans="1:15" s="89" customFormat="1">
      <c r="A23" s="23" t="s">
        <v>58</v>
      </c>
      <c r="B23" s="26">
        <v>13840</v>
      </c>
      <c r="C23" s="26">
        <v>-0.92600000000000005</v>
      </c>
      <c r="D23" s="26">
        <v>0.114</v>
      </c>
      <c r="E23" s="26">
        <v>11.759000000000116</v>
      </c>
      <c r="F23" s="26">
        <v>13850.947</v>
      </c>
      <c r="G23" s="175"/>
      <c r="H23" s="26">
        <v>13992</v>
      </c>
      <c r="I23" s="26">
        <v>-0.98599999999999999</v>
      </c>
      <c r="J23" s="26">
        <v>1.5340000000006839</v>
      </c>
      <c r="K23" s="26">
        <v>13992.548000000001</v>
      </c>
      <c r="L23" s="116"/>
      <c r="N23" s="175"/>
      <c r="O23" s="175"/>
    </row>
    <row r="24" spans="1:15" s="89" customFormat="1">
      <c r="A24" s="23" t="s">
        <v>115</v>
      </c>
      <c r="B24" s="26">
        <v>9893</v>
      </c>
      <c r="C24" s="26">
        <v>26.626999999999999</v>
      </c>
      <c r="D24" s="26">
        <v>0.52800000000000002</v>
      </c>
      <c r="E24" s="26">
        <v>24.867999999999231</v>
      </c>
      <c r="F24" s="26">
        <v>9945.0229999999992</v>
      </c>
      <c r="G24" s="175"/>
      <c r="H24" s="26">
        <v>9955</v>
      </c>
      <c r="I24" s="26">
        <v>27.923999999999999</v>
      </c>
      <c r="J24" s="26">
        <v>8.8910000000005098</v>
      </c>
      <c r="K24" s="26">
        <v>9991.8150000000005</v>
      </c>
      <c r="L24" s="116"/>
      <c r="N24" s="175"/>
      <c r="O24" s="175"/>
    </row>
    <row r="25" spans="1:15" s="89" customFormat="1">
      <c r="A25" s="23" t="s">
        <v>61</v>
      </c>
      <c r="B25" s="26">
        <v>4057</v>
      </c>
      <c r="C25" s="26">
        <v>-27.198</v>
      </c>
      <c r="D25" s="26">
        <v>45.616</v>
      </c>
      <c r="E25" s="26">
        <v>-0.55799999999987193</v>
      </c>
      <c r="F25" s="26">
        <v>4074.86</v>
      </c>
      <c r="G25" s="175"/>
      <c r="H25" s="26">
        <v>4013</v>
      </c>
      <c r="I25" s="26">
        <v>-29.827999999999999</v>
      </c>
      <c r="J25" s="26">
        <v>-24.996999999999819</v>
      </c>
      <c r="K25" s="26">
        <v>3958.1750000000002</v>
      </c>
      <c r="L25" s="116"/>
      <c r="N25" s="175"/>
      <c r="O25" s="175"/>
    </row>
    <row r="26" spans="1:15" s="89" customFormat="1">
      <c r="A26" s="23" t="s">
        <v>62</v>
      </c>
      <c r="B26" s="26">
        <v>2489.4430000000002</v>
      </c>
      <c r="C26" s="26">
        <v>68.704999999999998</v>
      </c>
      <c r="D26" s="26">
        <v>24.66</v>
      </c>
      <c r="E26" s="26">
        <v>-2.3510000000003295</v>
      </c>
      <c r="F26" s="26">
        <v>2580.4569999999999</v>
      </c>
      <c r="G26" s="175"/>
      <c r="H26" s="26">
        <v>2443.9639999999999</v>
      </c>
      <c r="I26" s="26">
        <v>24.405000000000001</v>
      </c>
      <c r="J26" s="26">
        <v>2.2810000000001489</v>
      </c>
      <c r="K26" s="26">
        <v>2470.65</v>
      </c>
      <c r="L26" s="116"/>
      <c r="N26" s="175"/>
      <c r="O26" s="175"/>
    </row>
    <row r="27" spans="1:15" s="89" customFormat="1">
      <c r="A27" s="23" t="s">
        <v>63</v>
      </c>
      <c r="B27" s="26">
        <v>808.16399999999999</v>
      </c>
      <c r="C27" s="26" t="s">
        <v>138</v>
      </c>
      <c r="D27" s="26">
        <v>6.915</v>
      </c>
      <c r="E27" s="26">
        <v>-5.3499999999999455</v>
      </c>
      <c r="F27" s="26">
        <v>809.72900000000004</v>
      </c>
      <c r="G27" s="175"/>
      <c r="H27" s="26">
        <v>791.13699999999994</v>
      </c>
      <c r="I27" s="26" t="s">
        <v>138</v>
      </c>
      <c r="J27" s="26">
        <v>6.7160000000000082</v>
      </c>
      <c r="K27" s="26">
        <v>797.85299999999995</v>
      </c>
      <c r="L27" s="116"/>
      <c r="N27" s="175"/>
      <c r="O27" s="175"/>
    </row>
    <row r="28" spans="1:15" s="89" customFormat="1">
      <c r="A28" s="28" t="s">
        <v>116</v>
      </c>
      <c r="B28" s="26">
        <v>2500</v>
      </c>
      <c r="C28" s="26" t="s">
        <v>138</v>
      </c>
      <c r="D28" s="26" t="s">
        <v>138</v>
      </c>
      <c r="E28" s="26">
        <f>+F28-B28</f>
        <v>-600</v>
      </c>
      <c r="F28" s="26">
        <v>1900</v>
      </c>
      <c r="G28" s="175"/>
      <c r="H28" s="26">
        <v>2600</v>
      </c>
      <c r="I28" s="26" t="s">
        <v>138</v>
      </c>
      <c r="J28" s="26">
        <f>+K28-H28</f>
        <v>-300</v>
      </c>
      <c r="K28" s="26">
        <v>2300</v>
      </c>
      <c r="L28" s="31"/>
      <c r="N28" s="175"/>
      <c r="O28" s="175"/>
    </row>
    <row r="29" spans="1:15" s="89" customFormat="1">
      <c r="A29" s="28" t="s">
        <v>117</v>
      </c>
      <c r="B29" s="26">
        <v>3100</v>
      </c>
      <c r="C29" s="26" t="s">
        <v>138</v>
      </c>
      <c r="D29" s="26" t="s">
        <v>138</v>
      </c>
      <c r="E29" s="26">
        <f>+F29-B29</f>
        <v>-2500.0000000000005</v>
      </c>
      <c r="F29" s="26">
        <v>599.99999999999966</v>
      </c>
      <c r="G29" s="175"/>
      <c r="H29" s="26">
        <v>3000</v>
      </c>
      <c r="I29" s="26" t="s">
        <v>138</v>
      </c>
      <c r="J29" s="26">
        <f>+K29-H29</f>
        <v>-500</v>
      </c>
      <c r="K29" s="26">
        <v>2500</v>
      </c>
      <c r="L29" s="31"/>
      <c r="N29" s="175"/>
      <c r="O29" s="175"/>
    </row>
    <row r="30" spans="1:15" s="89" customFormat="1">
      <c r="A30" s="28" t="s">
        <v>118</v>
      </c>
      <c r="B30" s="26" t="s">
        <v>138</v>
      </c>
      <c r="C30" s="26" t="s">
        <v>138</v>
      </c>
      <c r="D30" s="26" t="s">
        <v>138</v>
      </c>
      <c r="E30" s="26" t="s">
        <v>138</v>
      </c>
      <c r="F30" s="26" t="s">
        <v>138</v>
      </c>
      <c r="G30" s="175"/>
      <c r="H30" s="26">
        <v>1000</v>
      </c>
      <c r="I30" s="26" t="s">
        <v>138</v>
      </c>
      <c r="J30" s="26" t="s">
        <v>138</v>
      </c>
      <c r="K30" s="26">
        <v>1000</v>
      </c>
      <c r="L30" s="31"/>
      <c r="N30" s="175"/>
      <c r="O30" s="175"/>
    </row>
    <row r="31" spans="1:15" s="89" customFormat="1" ht="12">
      <c r="A31" s="28" t="s">
        <v>132</v>
      </c>
      <c r="B31" s="26" t="s">
        <v>138</v>
      </c>
      <c r="C31" s="26" t="s">
        <v>138</v>
      </c>
      <c r="D31" s="26">
        <v>-639.96199999999999</v>
      </c>
      <c r="E31" s="26" t="s">
        <v>138</v>
      </c>
      <c r="F31" s="26" t="s">
        <v>138</v>
      </c>
      <c r="G31" s="175"/>
      <c r="H31" s="26" t="s">
        <v>138</v>
      </c>
      <c r="I31" s="26" t="s">
        <v>138</v>
      </c>
      <c r="J31" s="26" t="s">
        <v>138</v>
      </c>
      <c r="K31" s="26" t="s">
        <v>138</v>
      </c>
      <c r="L31" s="31"/>
      <c r="N31" s="175"/>
      <c r="O31" s="175"/>
    </row>
    <row r="32" spans="1:15" s="93" customFormat="1" ht="12" thickBot="1">
      <c r="A32" s="146" t="s">
        <v>16</v>
      </c>
      <c r="B32" s="174">
        <v>344700</v>
      </c>
      <c r="C32" s="174">
        <f t="shared" ref="C32:J32" si="0">SUM(C6:C31)</f>
        <v>45.883999999999972</v>
      </c>
      <c r="D32" s="174">
        <f t="shared" si="0"/>
        <v>0</v>
      </c>
      <c r="E32" s="174">
        <f t="shared" si="0"/>
        <v>539.59499999999525</v>
      </c>
      <c r="F32" s="174">
        <v>345300</v>
      </c>
      <c r="G32" s="174" t="s">
        <v>108</v>
      </c>
      <c r="H32" s="174">
        <v>349100</v>
      </c>
      <c r="I32" s="174">
        <f t="shared" si="0"/>
        <v>54.180999999999969</v>
      </c>
      <c r="J32" s="174">
        <f t="shared" si="0"/>
        <v>-769.80799999999363</v>
      </c>
      <c r="K32" s="174">
        <v>348300</v>
      </c>
      <c r="L32" s="94"/>
      <c r="N32" s="175"/>
      <c r="O32" s="175"/>
    </row>
    <row r="34" spans="1:12" s="191" customFormat="1" ht="21.75" customHeight="1">
      <c r="A34" s="192" t="s">
        <v>141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0"/>
    </row>
  </sheetData>
  <mergeCells count="5">
    <mergeCell ref="A1:L1"/>
    <mergeCell ref="K2:L2"/>
    <mergeCell ref="B3:F3"/>
    <mergeCell ref="H3:K3"/>
    <mergeCell ref="A34:K34"/>
  </mergeCells>
  <conditionalFormatting sqref="F8:F31 E30:F31 H6:K31 B6:E31">
    <cfRule type="cellIs" dxfId="252" priority="77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O34"/>
  <sheetViews>
    <sheetView showGridLines="0" topLeftCell="A10" zoomScaleNormal="100" workbookViewId="0">
      <selection activeCell="D16" sqref="D16"/>
    </sheetView>
  </sheetViews>
  <sheetFormatPr defaultColWidth="10.1640625" defaultRowHeight="11.25"/>
  <cols>
    <col min="1" max="1" width="42.5" style="118" bestFit="1" customWidth="1"/>
    <col min="2" max="2" width="13.83203125" style="118" bestFit="1" customWidth="1"/>
    <col min="3" max="3" width="14.33203125" style="118" bestFit="1" customWidth="1"/>
    <col min="4" max="4" width="14.33203125" style="118" customWidth="1"/>
    <col min="5" max="5" width="16.33203125" style="118" customWidth="1"/>
    <col min="6" max="6" width="13.83203125" style="91" customWidth="1"/>
    <col min="7" max="7" width="2.6640625" style="118" customWidth="1"/>
    <col min="8" max="8" width="13.83203125" style="118" bestFit="1" customWidth="1"/>
    <col min="9" max="9" width="12.83203125" style="118" customWidth="1"/>
    <col min="10" max="11" width="13.1640625" style="118" customWidth="1"/>
    <col min="12" max="12" width="1.83203125" style="118" customWidth="1"/>
    <col min="13" max="16384" width="10.1640625" style="90"/>
  </cols>
  <sheetData>
    <row r="1" spans="1:15" s="34" customFormat="1" ht="15.75">
      <c r="A1" s="183" t="s">
        <v>133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5" s="35" customFormat="1" ht="12" thickBot="1">
      <c r="A2" s="36"/>
      <c r="B2" s="36"/>
      <c r="C2" s="36"/>
      <c r="D2" s="36"/>
      <c r="E2" s="36"/>
      <c r="F2" s="37"/>
      <c r="G2" s="37"/>
      <c r="H2" s="36"/>
      <c r="I2" s="36"/>
      <c r="J2" s="36"/>
      <c r="K2" s="184" t="s">
        <v>0</v>
      </c>
      <c r="L2" s="184"/>
    </row>
    <row r="3" spans="1:15" s="135" customFormat="1" ht="12" thickBot="1">
      <c r="A3" s="132"/>
      <c r="B3" s="185" t="s">
        <v>102</v>
      </c>
      <c r="C3" s="185"/>
      <c r="D3" s="185"/>
      <c r="E3" s="185"/>
      <c r="F3" s="185"/>
      <c r="G3" s="139"/>
      <c r="H3" s="185" t="s">
        <v>104</v>
      </c>
      <c r="I3" s="185"/>
      <c r="J3" s="185"/>
      <c r="K3" s="185"/>
      <c r="L3" s="134"/>
    </row>
    <row r="4" spans="1:15" s="135" customFormat="1" ht="45">
      <c r="A4" s="140"/>
      <c r="B4" s="141" t="s">
        <v>130</v>
      </c>
      <c r="C4" s="129" t="s">
        <v>139</v>
      </c>
      <c r="D4" s="133" t="s">
        <v>128</v>
      </c>
      <c r="E4" s="133" t="s">
        <v>140</v>
      </c>
      <c r="F4" s="141" t="s">
        <v>103</v>
      </c>
      <c r="G4" s="141"/>
      <c r="H4" s="141" t="s">
        <v>130</v>
      </c>
      <c r="I4" s="129" t="s">
        <v>139</v>
      </c>
      <c r="J4" s="133" t="s">
        <v>140</v>
      </c>
      <c r="K4" s="141" t="s">
        <v>103</v>
      </c>
      <c r="L4" s="142"/>
    </row>
    <row r="5" spans="1:15" s="117" customFormat="1">
      <c r="A5" s="41" t="s">
        <v>109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5">
      <c r="A6" s="23" t="s">
        <v>93</v>
      </c>
      <c r="B6" s="26">
        <v>52522.525000000001</v>
      </c>
      <c r="C6" s="26">
        <v>-40.935000000000002</v>
      </c>
      <c r="D6" s="26">
        <v>3.52</v>
      </c>
      <c r="E6" s="26">
        <v>127.04800000000164</v>
      </c>
      <c r="F6" s="26">
        <v>52612.158000000003</v>
      </c>
      <c r="G6" s="175"/>
      <c r="H6" s="26">
        <v>53051.525999999998</v>
      </c>
      <c r="I6" s="26">
        <v>-36.883000000000003</v>
      </c>
      <c r="J6" s="26">
        <v>232.73000000000158</v>
      </c>
      <c r="K6" s="26">
        <v>53247.373</v>
      </c>
      <c r="L6" s="116"/>
      <c r="N6" s="175"/>
      <c r="O6" s="175"/>
    </row>
    <row r="7" spans="1:15">
      <c r="A7" s="23" t="s">
        <v>41</v>
      </c>
      <c r="B7" s="26">
        <v>104092</v>
      </c>
      <c r="C7" s="26">
        <v>58.609000000000002</v>
      </c>
      <c r="D7" s="26">
        <v>250.9</v>
      </c>
      <c r="E7" s="26">
        <v>-0.14499999999861757</v>
      </c>
      <c r="F7" s="26">
        <v>104401.364</v>
      </c>
      <c r="G7" s="175"/>
      <c r="H7" s="26">
        <v>107032</v>
      </c>
      <c r="I7" s="26">
        <v>1.2629999999999999</v>
      </c>
      <c r="J7" s="26">
        <v>-0.22099999999871933</v>
      </c>
      <c r="K7" s="26">
        <v>107033.042</v>
      </c>
      <c r="L7" s="116"/>
      <c r="N7" s="175"/>
      <c r="O7" s="175"/>
    </row>
    <row r="8" spans="1:15">
      <c r="A8" s="23" t="s">
        <v>42</v>
      </c>
      <c r="B8" s="26">
        <v>5025.3620000000001</v>
      </c>
      <c r="C8" s="26">
        <v>-0.747</v>
      </c>
      <c r="D8" s="26" t="s">
        <v>138</v>
      </c>
      <c r="E8" s="26">
        <v>33.722999999999658</v>
      </c>
      <c r="F8" s="26">
        <v>5058.3379999999997</v>
      </c>
      <c r="G8" s="175"/>
      <c r="H8" s="26">
        <v>4963.3620000000001</v>
      </c>
      <c r="I8" s="26">
        <v>-181.04400000000001</v>
      </c>
      <c r="J8" s="26">
        <v>76.196000000000055</v>
      </c>
      <c r="K8" s="26">
        <v>4858.5140000000001</v>
      </c>
      <c r="L8" s="116"/>
      <c r="N8" s="175"/>
      <c r="O8" s="175"/>
    </row>
    <row r="9" spans="1:15">
      <c r="A9" s="28" t="s">
        <v>85</v>
      </c>
      <c r="B9" s="26">
        <v>1710.8789999999999</v>
      </c>
      <c r="C9" s="26">
        <v>-16.916</v>
      </c>
      <c r="D9" s="26">
        <v>20</v>
      </c>
      <c r="E9" s="26">
        <v>45.435999999999979</v>
      </c>
      <c r="F9" s="26">
        <v>1759.3989999999999</v>
      </c>
      <c r="G9" s="175"/>
      <c r="H9" s="26">
        <v>1581.2819999999999</v>
      </c>
      <c r="I9" s="26">
        <v>255.01599999999999</v>
      </c>
      <c r="J9" s="26">
        <v>112.24100000000007</v>
      </c>
      <c r="K9" s="26">
        <v>1948.539</v>
      </c>
      <c r="L9" s="116"/>
      <c r="N9" s="175"/>
      <c r="O9" s="175"/>
    </row>
    <row r="10" spans="1:15">
      <c r="A10" s="23" t="s">
        <v>86</v>
      </c>
      <c r="B10" s="26">
        <v>23974</v>
      </c>
      <c r="C10" s="26">
        <v>-0.28199999999999997</v>
      </c>
      <c r="D10" s="26">
        <v>45</v>
      </c>
      <c r="E10" s="26">
        <v>-0.34900000000122589</v>
      </c>
      <c r="F10" s="26">
        <v>24018.368999999999</v>
      </c>
      <c r="G10" s="175"/>
      <c r="H10" s="26">
        <v>24198</v>
      </c>
      <c r="I10" s="26" t="s">
        <v>138</v>
      </c>
      <c r="J10" s="26">
        <v>-259.87800000000061</v>
      </c>
      <c r="K10" s="26">
        <v>23938.121999999999</v>
      </c>
      <c r="L10" s="116"/>
      <c r="N10" s="175"/>
      <c r="O10" s="175"/>
    </row>
    <row r="11" spans="1:15">
      <c r="A11" s="23" t="s">
        <v>88</v>
      </c>
      <c r="B11" s="26">
        <v>15966.807000000001</v>
      </c>
      <c r="C11" s="26">
        <v>56.588000000000001</v>
      </c>
      <c r="D11" s="26">
        <v>41.594000000000001</v>
      </c>
      <c r="E11" s="26">
        <v>68.152999999999139</v>
      </c>
      <c r="F11" s="26">
        <v>16133.142</v>
      </c>
      <c r="G11" s="175"/>
      <c r="H11" s="26">
        <v>14977.226000000001</v>
      </c>
      <c r="I11" s="26">
        <v>-7.7110000000000003</v>
      </c>
      <c r="J11" s="26">
        <v>98.911999999999111</v>
      </c>
      <c r="K11" s="26">
        <v>15068.427</v>
      </c>
      <c r="L11" s="116"/>
      <c r="N11" s="175"/>
      <c r="O11" s="175"/>
    </row>
    <row r="12" spans="1:15">
      <c r="A12" s="23" t="s">
        <v>46</v>
      </c>
      <c r="B12" s="26">
        <v>8575.9549999999999</v>
      </c>
      <c r="C12" s="26">
        <v>-10.91</v>
      </c>
      <c r="D12" s="26">
        <v>92.4</v>
      </c>
      <c r="E12" s="26">
        <v>-14.64799999999946</v>
      </c>
      <c r="F12" s="26">
        <v>8642.7970000000005</v>
      </c>
      <c r="G12" s="175"/>
      <c r="H12" s="26">
        <v>8132.982</v>
      </c>
      <c r="I12" s="26">
        <v>-12.250999999999999</v>
      </c>
      <c r="J12" s="26">
        <v>-67.593000000000046</v>
      </c>
      <c r="K12" s="26">
        <v>8053.1379999999999</v>
      </c>
      <c r="L12" s="116"/>
      <c r="N12" s="175"/>
      <c r="O12" s="175"/>
    </row>
    <row r="13" spans="1:15">
      <c r="A13" s="23" t="s">
        <v>47</v>
      </c>
      <c r="B13" s="26">
        <v>7806.1819999999998</v>
      </c>
      <c r="C13" s="26">
        <v>-38.860999999999997</v>
      </c>
      <c r="D13" s="26">
        <v>0.124</v>
      </c>
      <c r="E13" s="26">
        <v>1.7960000000001934</v>
      </c>
      <c r="F13" s="26">
        <v>7769.241</v>
      </c>
      <c r="G13" s="175"/>
      <c r="H13" s="26">
        <v>7437.68</v>
      </c>
      <c r="I13" s="26">
        <v>25.937999999999999</v>
      </c>
      <c r="J13" s="26">
        <v>-42.532000000000053</v>
      </c>
      <c r="K13" s="26">
        <v>7421.0860000000002</v>
      </c>
      <c r="L13" s="116"/>
      <c r="N13" s="175"/>
      <c r="O13" s="175"/>
    </row>
    <row r="14" spans="1:15">
      <c r="A14" s="23" t="s">
        <v>48</v>
      </c>
      <c r="B14" s="26">
        <v>621.29399999999998</v>
      </c>
      <c r="C14" s="26" t="s">
        <v>138</v>
      </c>
      <c r="D14" s="26">
        <v>2.67</v>
      </c>
      <c r="E14" s="26">
        <v>0.14000000000005919</v>
      </c>
      <c r="F14" s="26">
        <v>624.10400000000004</v>
      </c>
      <c r="G14" s="175"/>
      <c r="H14" s="26">
        <v>595.75099999999998</v>
      </c>
      <c r="I14" s="26" t="s">
        <v>138</v>
      </c>
      <c r="J14" s="26">
        <v>-4.2869999999999209</v>
      </c>
      <c r="K14" s="26">
        <v>591.46400000000006</v>
      </c>
      <c r="L14" s="116"/>
      <c r="N14" s="175"/>
      <c r="O14" s="175"/>
    </row>
    <row r="15" spans="1:15">
      <c r="A15" s="23" t="s">
        <v>49</v>
      </c>
      <c r="B15" s="26">
        <v>25185.235000000001</v>
      </c>
      <c r="C15" s="26">
        <v>4.0830000000000002</v>
      </c>
      <c r="D15" s="26" t="s">
        <v>138</v>
      </c>
      <c r="E15" s="26">
        <v>2372.4730000000004</v>
      </c>
      <c r="F15" s="26">
        <v>27561.791000000001</v>
      </c>
      <c r="G15" s="175"/>
      <c r="H15" s="26">
        <v>24875.398000000001</v>
      </c>
      <c r="I15" s="26">
        <v>-27.457000000000001</v>
      </c>
      <c r="J15" s="26">
        <v>-97.843999999999482</v>
      </c>
      <c r="K15" s="26">
        <v>24750.097000000002</v>
      </c>
      <c r="L15" s="116"/>
      <c r="N15" s="175"/>
      <c r="O15" s="175"/>
    </row>
    <row r="16" spans="1:15">
      <c r="A16" s="23" t="s">
        <v>50</v>
      </c>
      <c r="B16" s="26">
        <v>1463</v>
      </c>
      <c r="C16" s="26">
        <v>162.07599999999999</v>
      </c>
      <c r="D16" s="26" t="s">
        <v>138</v>
      </c>
      <c r="E16" s="26">
        <v>374.37300000000005</v>
      </c>
      <c r="F16" s="26">
        <v>1999.4490000000001</v>
      </c>
      <c r="G16" s="175"/>
      <c r="H16" s="26">
        <v>1429</v>
      </c>
      <c r="I16" s="26">
        <v>3.1960000000000002</v>
      </c>
      <c r="J16" s="26">
        <v>-2.6270000000000402</v>
      </c>
      <c r="K16" s="26">
        <v>1429.569</v>
      </c>
      <c r="L16" s="116"/>
      <c r="N16" s="175"/>
      <c r="O16" s="175"/>
    </row>
    <row r="17" spans="1:15">
      <c r="A17" s="23" t="s">
        <v>51</v>
      </c>
      <c r="B17" s="26">
        <v>7195</v>
      </c>
      <c r="C17" s="26">
        <v>-220.73500000000001</v>
      </c>
      <c r="D17" s="26" t="s">
        <v>138</v>
      </c>
      <c r="E17" s="26">
        <v>-376.82000000000028</v>
      </c>
      <c r="F17" s="26">
        <v>6597.4449999999997</v>
      </c>
      <c r="G17" s="175"/>
      <c r="H17" s="26">
        <v>9394</v>
      </c>
      <c r="I17" s="26" t="s">
        <v>138</v>
      </c>
      <c r="J17" s="26">
        <v>-263.70000000000073</v>
      </c>
      <c r="K17" s="26">
        <v>9130.2999999999993</v>
      </c>
      <c r="L17" s="116"/>
      <c r="N17" s="175"/>
      <c r="O17" s="175"/>
    </row>
    <row r="18" spans="1:15">
      <c r="A18" s="28" t="s">
        <v>52</v>
      </c>
      <c r="B18" s="26">
        <v>1398</v>
      </c>
      <c r="C18" s="26">
        <v>-4.2969999999999997</v>
      </c>
      <c r="D18" s="26">
        <v>6.9210000000000003</v>
      </c>
      <c r="E18" s="26">
        <v>35.298999999999999</v>
      </c>
      <c r="F18" s="26">
        <v>1435.923</v>
      </c>
      <c r="G18" s="175"/>
      <c r="H18" s="26">
        <v>1341</v>
      </c>
      <c r="I18" s="26">
        <v>-1.3580000000000001</v>
      </c>
      <c r="J18" s="26">
        <v>41.761000000000017</v>
      </c>
      <c r="K18" s="26">
        <v>1381.403</v>
      </c>
      <c r="L18" s="116"/>
      <c r="N18" s="175"/>
      <c r="O18" s="175"/>
    </row>
    <row r="19" spans="1:15">
      <c r="A19" s="23" t="s">
        <v>54</v>
      </c>
      <c r="B19" s="26">
        <v>2058.81</v>
      </c>
      <c r="C19" s="26">
        <v>-22.952999999999999</v>
      </c>
      <c r="D19" s="26">
        <v>16</v>
      </c>
      <c r="E19" s="26">
        <v>-9.5889999999999169</v>
      </c>
      <c r="F19" s="26">
        <v>2042.268</v>
      </c>
      <c r="G19" s="175"/>
      <c r="H19" s="26">
        <v>1912.8050000000001</v>
      </c>
      <c r="I19" s="26">
        <v>-19.477</v>
      </c>
      <c r="J19" s="26">
        <v>-21.831999999999965</v>
      </c>
      <c r="K19" s="26">
        <v>1871.4960000000001</v>
      </c>
      <c r="L19" s="116"/>
      <c r="N19" s="175"/>
      <c r="O19" s="175"/>
    </row>
    <row r="20" spans="1:15">
      <c r="A20" s="23" t="s">
        <v>55</v>
      </c>
      <c r="B20" s="26">
        <v>2002</v>
      </c>
      <c r="C20" s="26">
        <v>-3.47</v>
      </c>
      <c r="D20" s="26">
        <v>5</v>
      </c>
      <c r="E20" s="26">
        <v>-1.5970000000000071</v>
      </c>
      <c r="F20" s="26">
        <v>2001.933</v>
      </c>
      <c r="G20" s="175"/>
      <c r="H20" s="26">
        <v>1226</v>
      </c>
      <c r="I20" s="26">
        <v>-13.986000000000001</v>
      </c>
      <c r="J20" s="26">
        <v>-8.2489999999998993</v>
      </c>
      <c r="K20" s="26">
        <v>1203.7650000000001</v>
      </c>
      <c r="L20" s="116"/>
      <c r="N20" s="175"/>
      <c r="O20" s="175"/>
    </row>
    <row r="21" spans="1:15">
      <c r="A21" s="23" t="s">
        <v>56</v>
      </c>
      <c r="B21" s="26">
        <v>7371.3440000000001</v>
      </c>
      <c r="C21" s="26">
        <v>13.526</v>
      </c>
      <c r="D21" s="26">
        <v>78</v>
      </c>
      <c r="E21" s="26">
        <v>342.87099999999992</v>
      </c>
      <c r="F21" s="26">
        <v>7805.741</v>
      </c>
      <c r="G21" s="175"/>
      <c r="H21" s="26">
        <v>7416.8869999999997</v>
      </c>
      <c r="I21" s="26">
        <v>3.52</v>
      </c>
      <c r="J21" s="26">
        <v>232.02100000000016</v>
      </c>
      <c r="K21" s="26">
        <v>7652.4279999999999</v>
      </c>
      <c r="L21" s="116"/>
      <c r="N21" s="175"/>
      <c r="O21" s="175"/>
    </row>
    <row r="22" spans="1:15">
      <c r="A22" s="23" t="s">
        <v>57</v>
      </c>
      <c r="B22" s="26">
        <v>25152</v>
      </c>
      <c r="C22" s="26">
        <v>8</v>
      </c>
      <c r="D22" s="26" t="s">
        <v>138</v>
      </c>
      <c r="E22" s="26">
        <v>43.924999999999272</v>
      </c>
      <c r="F22" s="26">
        <v>25203.924999999999</v>
      </c>
      <c r="G22" s="175"/>
      <c r="H22" s="26">
        <v>25344</v>
      </c>
      <c r="I22" s="26">
        <v>8</v>
      </c>
      <c r="J22" s="26">
        <v>11.134999999998399</v>
      </c>
      <c r="K22" s="26">
        <v>25363.134999999998</v>
      </c>
      <c r="L22" s="116"/>
      <c r="N22" s="175"/>
      <c r="O22" s="175"/>
    </row>
    <row r="23" spans="1:15">
      <c r="A23" s="23" t="s">
        <v>58</v>
      </c>
      <c r="B23" s="26">
        <v>13367</v>
      </c>
      <c r="C23" s="26">
        <v>-0.92600000000000005</v>
      </c>
      <c r="D23" s="26">
        <v>0.114</v>
      </c>
      <c r="E23" s="26">
        <v>11.684999999999592</v>
      </c>
      <c r="F23" s="26">
        <v>13377.873</v>
      </c>
      <c r="G23" s="175"/>
      <c r="H23" s="26">
        <v>13510</v>
      </c>
      <c r="I23" s="26">
        <v>-0.98599999999999999</v>
      </c>
      <c r="J23" s="26">
        <v>1.1230000000006257</v>
      </c>
      <c r="K23" s="26">
        <v>13510.137000000001</v>
      </c>
      <c r="L23" s="116"/>
      <c r="N23" s="175"/>
      <c r="O23" s="175"/>
    </row>
    <row r="24" spans="1:15">
      <c r="A24" s="23" t="s">
        <v>115</v>
      </c>
      <c r="B24" s="26">
        <v>9452</v>
      </c>
      <c r="C24" s="26">
        <v>10.113</v>
      </c>
      <c r="D24" s="26">
        <v>0.52800000000000002</v>
      </c>
      <c r="E24" s="26">
        <v>24.824000000000147</v>
      </c>
      <c r="F24" s="26">
        <v>9487.4650000000001</v>
      </c>
      <c r="G24" s="175"/>
      <c r="H24" s="26">
        <v>9511</v>
      </c>
      <c r="I24" s="26">
        <v>10.824</v>
      </c>
      <c r="J24" s="26">
        <v>9.8949999999991416</v>
      </c>
      <c r="K24" s="26">
        <v>9531.7189999999991</v>
      </c>
      <c r="L24" s="116"/>
      <c r="N24" s="175"/>
      <c r="O24" s="175"/>
    </row>
    <row r="25" spans="1:15">
      <c r="A25" s="23" t="s">
        <v>61</v>
      </c>
      <c r="B25" s="26">
        <v>3820</v>
      </c>
      <c r="C25" s="26">
        <v>-27.198</v>
      </c>
      <c r="D25" s="26">
        <v>45.616</v>
      </c>
      <c r="E25" s="26">
        <v>-1.9030000000001266</v>
      </c>
      <c r="F25" s="26">
        <v>3836.5149999999999</v>
      </c>
      <c r="G25" s="175"/>
      <c r="H25" s="26">
        <v>3765</v>
      </c>
      <c r="I25" s="26">
        <v>-29.827999999999999</v>
      </c>
      <c r="J25" s="26">
        <v>-25.246999999999819</v>
      </c>
      <c r="K25" s="26">
        <v>3709.9250000000002</v>
      </c>
      <c r="L25" s="116"/>
      <c r="N25" s="175"/>
      <c r="O25" s="175"/>
    </row>
    <row r="26" spans="1:15">
      <c r="A26" s="23" t="s">
        <v>62</v>
      </c>
      <c r="B26" s="26">
        <v>2057.4430000000002</v>
      </c>
      <c r="C26" s="26">
        <v>68.704999999999998</v>
      </c>
      <c r="D26" s="26">
        <v>24.66</v>
      </c>
      <c r="E26" s="26">
        <v>-2.4410000000000194</v>
      </c>
      <c r="F26" s="26">
        <v>2148.3670000000002</v>
      </c>
      <c r="G26" s="175"/>
      <c r="H26" s="26">
        <v>1980.9639999999999</v>
      </c>
      <c r="I26" s="26">
        <v>24.405000000000001</v>
      </c>
      <c r="J26" s="26">
        <v>2.1810000000000125</v>
      </c>
      <c r="K26" s="26">
        <v>2007.55</v>
      </c>
      <c r="L26" s="116"/>
      <c r="N26" s="175"/>
      <c r="O26" s="175"/>
    </row>
    <row r="27" spans="1:15">
      <c r="A27" s="23" t="s">
        <v>63</v>
      </c>
      <c r="B27" s="26">
        <v>756.16399999999999</v>
      </c>
      <c r="C27" s="26" t="s">
        <v>138</v>
      </c>
      <c r="D27" s="26">
        <v>6.915</v>
      </c>
      <c r="E27" s="26">
        <v>3.0680000000000609</v>
      </c>
      <c r="F27" s="26">
        <v>766.14700000000005</v>
      </c>
      <c r="G27" s="175"/>
      <c r="H27" s="26">
        <v>739.13699999999994</v>
      </c>
      <c r="I27" s="26" t="s">
        <v>138</v>
      </c>
      <c r="J27" s="26">
        <v>16.819000000000074</v>
      </c>
      <c r="K27" s="26">
        <v>755.95600000000002</v>
      </c>
      <c r="L27" s="116"/>
      <c r="N27" s="175"/>
      <c r="O27" s="175"/>
    </row>
    <row r="28" spans="1:15">
      <c r="A28" s="28" t="s">
        <v>116</v>
      </c>
      <c r="B28" s="26">
        <v>2500</v>
      </c>
      <c r="C28" s="26" t="s">
        <v>138</v>
      </c>
      <c r="D28" s="26" t="s">
        <v>138</v>
      </c>
      <c r="E28" s="26">
        <f>+F28-B28</f>
        <v>-600</v>
      </c>
      <c r="F28" s="26">
        <v>1900</v>
      </c>
      <c r="G28" s="175"/>
      <c r="H28" s="26">
        <v>2600</v>
      </c>
      <c r="I28" s="26" t="s">
        <v>138</v>
      </c>
      <c r="J28" s="26">
        <f>+K28-H28</f>
        <v>-300</v>
      </c>
      <c r="K28" s="26">
        <v>2300</v>
      </c>
      <c r="L28" s="116"/>
      <c r="N28" s="175"/>
      <c r="O28" s="175"/>
    </row>
    <row r="29" spans="1:15">
      <c r="A29" s="28" t="s">
        <v>117</v>
      </c>
      <c r="B29" s="26">
        <v>3100</v>
      </c>
      <c r="C29" s="26" t="s">
        <v>138</v>
      </c>
      <c r="D29" s="26" t="s">
        <v>138</v>
      </c>
      <c r="E29" s="26">
        <f>+F29-B29</f>
        <v>-2500.0000000000005</v>
      </c>
      <c r="F29" s="26">
        <v>599.99999999999966</v>
      </c>
      <c r="G29" s="175"/>
      <c r="H29" s="26">
        <v>3000</v>
      </c>
      <c r="I29" s="26" t="s">
        <v>138</v>
      </c>
      <c r="J29" s="26">
        <f>+K29-H29</f>
        <v>-500</v>
      </c>
      <c r="K29" s="26">
        <v>2500</v>
      </c>
      <c r="L29" s="116"/>
      <c r="N29" s="175"/>
      <c r="O29" s="175"/>
    </row>
    <row r="30" spans="1:15">
      <c r="A30" s="28" t="s">
        <v>118</v>
      </c>
      <c r="B30" s="26" t="s">
        <v>138</v>
      </c>
      <c r="C30" s="26" t="s">
        <v>138</v>
      </c>
      <c r="D30" s="26" t="s">
        <v>138</v>
      </c>
      <c r="E30" s="26" t="s">
        <v>138</v>
      </c>
      <c r="F30" s="26" t="s">
        <v>138</v>
      </c>
      <c r="G30" s="175"/>
      <c r="H30" s="26">
        <v>1000</v>
      </c>
      <c r="I30" s="26" t="s">
        <v>138</v>
      </c>
      <c r="J30" s="26" t="s">
        <v>138</v>
      </c>
      <c r="K30" s="26">
        <v>1000</v>
      </c>
      <c r="L30" s="31"/>
      <c r="N30" s="175"/>
      <c r="O30" s="175"/>
    </row>
    <row r="31" spans="1:15" ht="12">
      <c r="A31" s="28" t="s">
        <v>132</v>
      </c>
      <c r="B31" s="26" t="s">
        <v>138</v>
      </c>
      <c r="C31" s="26" t="s">
        <v>138</v>
      </c>
      <c r="D31" s="26">
        <v>-639.96199999999999</v>
      </c>
      <c r="E31" s="26" t="s">
        <v>138</v>
      </c>
      <c r="F31" s="26" t="s">
        <v>138</v>
      </c>
      <c r="G31" s="175"/>
      <c r="H31" s="26" t="s">
        <v>138</v>
      </c>
      <c r="I31" s="26" t="s">
        <v>138</v>
      </c>
      <c r="J31" s="26" t="s">
        <v>138</v>
      </c>
      <c r="K31" s="26" t="s">
        <v>138</v>
      </c>
      <c r="L31" s="31"/>
      <c r="N31" s="175"/>
      <c r="O31" s="175"/>
    </row>
    <row r="32" spans="1:15" ht="12" customHeight="1" thickBot="1">
      <c r="A32" s="121" t="s">
        <v>110</v>
      </c>
      <c r="B32" s="174">
        <v>327200</v>
      </c>
      <c r="C32" s="174">
        <f t="shared" ref="C32:J32" si="0">SUM(C6:C31)</f>
        <v>-6.5300000000000438</v>
      </c>
      <c r="D32" s="174">
        <f t="shared" si="0"/>
        <v>0</v>
      </c>
      <c r="E32" s="174">
        <f t="shared" si="0"/>
        <v>-22.677999999999884</v>
      </c>
      <c r="F32" s="174">
        <v>327200</v>
      </c>
      <c r="G32" s="174" t="s">
        <v>108</v>
      </c>
      <c r="H32" s="174">
        <v>331000</v>
      </c>
      <c r="I32" s="174">
        <f t="shared" si="0"/>
        <v>1.1809999999999761</v>
      </c>
      <c r="J32" s="174">
        <f t="shared" si="0"/>
        <v>-758.99600000000009</v>
      </c>
      <c r="K32" s="174">
        <v>330200</v>
      </c>
      <c r="L32" s="94"/>
      <c r="N32" s="175"/>
      <c r="O32" s="175"/>
    </row>
    <row r="33" spans="1:14">
      <c r="A33" s="33" t="s">
        <v>108</v>
      </c>
      <c r="B33" s="33"/>
    </row>
    <row r="34" spans="1:14" ht="26.25" customHeight="1">
      <c r="A34" s="192" t="s">
        <v>142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N34" s="165" t="s">
        <v>108</v>
      </c>
    </row>
  </sheetData>
  <mergeCells count="5">
    <mergeCell ref="A1:L1"/>
    <mergeCell ref="K2:L2"/>
    <mergeCell ref="B3:F3"/>
    <mergeCell ref="H3:K3"/>
    <mergeCell ref="A34:K34"/>
  </mergeCells>
  <conditionalFormatting sqref="B6:F31 H6:K31">
    <cfRule type="cellIs" dxfId="356" priority="16" operator="equal">
      <formula>0</formula>
    </cfRule>
  </conditionalFormatting>
  <conditionalFormatting sqref="D8">
    <cfRule type="cellIs" dxfId="251" priority="15" operator="equal">
      <formula>0</formula>
    </cfRule>
  </conditionalFormatting>
  <conditionalFormatting sqref="C14">
    <cfRule type="cellIs" dxfId="249" priority="14" operator="equal">
      <formula>0</formula>
    </cfRule>
  </conditionalFormatting>
  <conditionalFormatting sqref="D15:D17">
    <cfRule type="cellIs" dxfId="247" priority="13" operator="equal">
      <formula>0</formula>
    </cfRule>
  </conditionalFormatting>
  <conditionalFormatting sqref="D22">
    <cfRule type="cellIs" dxfId="245" priority="12" operator="equal">
      <formula>0</formula>
    </cfRule>
  </conditionalFormatting>
  <conditionalFormatting sqref="B30:B31">
    <cfRule type="cellIs" dxfId="243" priority="11" operator="equal">
      <formula>0</formula>
    </cfRule>
  </conditionalFormatting>
  <conditionalFormatting sqref="C27:C31">
    <cfRule type="cellIs" dxfId="241" priority="10" operator="equal">
      <formula>0</formula>
    </cfRule>
  </conditionalFormatting>
  <conditionalFormatting sqref="D28:D30">
    <cfRule type="cellIs" dxfId="239" priority="9" operator="equal">
      <formula>0</formula>
    </cfRule>
  </conditionalFormatting>
  <conditionalFormatting sqref="E30:F31">
    <cfRule type="cellIs" dxfId="237" priority="8" operator="equal">
      <formula>0</formula>
    </cfRule>
  </conditionalFormatting>
  <conditionalFormatting sqref="H31">
    <cfRule type="cellIs" dxfId="235" priority="7" operator="equal">
      <formula>0</formula>
    </cfRule>
  </conditionalFormatting>
  <conditionalFormatting sqref="I10">
    <cfRule type="cellIs" dxfId="233" priority="6" operator="equal">
      <formula>0</formula>
    </cfRule>
  </conditionalFormatting>
  <conditionalFormatting sqref="I14">
    <cfRule type="cellIs" dxfId="231" priority="5" operator="equal">
      <formula>0</formula>
    </cfRule>
  </conditionalFormatting>
  <conditionalFormatting sqref="I17">
    <cfRule type="cellIs" dxfId="229" priority="4" operator="equal">
      <formula>0</formula>
    </cfRule>
  </conditionalFormatting>
  <conditionalFormatting sqref="I27:I31">
    <cfRule type="cellIs" dxfId="227" priority="3" operator="equal">
      <formula>0</formula>
    </cfRule>
  </conditionalFormatting>
  <conditionalFormatting sqref="J30:J31">
    <cfRule type="cellIs" dxfId="225" priority="2" operator="equal">
      <formula>0</formula>
    </cfRule>
  </conditionalFormatting>
  <conditionalFormatting sqref="K31">
    <cfRule type="cellIs" dxfId="223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Q42"/>
  <sheetViews>
    <sheetView showGridLines="0" topLeftCell="A10" zoomScaleNormal="100" workbookViewId="0">
      <selection activeCell="D13" sqref="D13"/>
    </sheetView>
  </sheetViews>
  <sheetFormatPr defaultColWidth="10.1640625" defaultRowHeight="11.25"/>
  <cols>
    <col min="1" max="1" width="31.1640625" style="118" bestFit="1" customWidth="1"/>
    <col min="2" max="2" width="11.1640625" style="118" customWidth="1"/>
    <col min="3" max="3" width="18" style="118" customWidth="1"/>
    <col min="4" max="4" width="19.5" style="118" customWidth="1"/>
    <col min="5" max="5" width="14" style="118" customWidth="1"/>
    <col min="6" max="6" width="15.1640625" style="118" customWidth="1"/>
    <col min="7" max="7" width="3.1640625" style="90" customWidth="1"/>
    <col min="8" max="8" width="11" style="90" customWidth="1"/>
    <col min="9" max="9" width="12.83203125" style="90" customWidth="1"/>
    <col min="10" max="10" width="13.1640625" style="90" customWidth="1"/>
    <col min="11" max="11" width="10.1640625" style="90"/>
    <col min="12" max="12" width="1.33203125" style="90" customWidth="1"/>
    <col min="13" max="16384" width="10.1640625" style="90"/>
  </cols>
  <sheetData>
    <row r="1" spans="1:15" s="34" customFormat="1" ht="19.5" customHeight="1">
      <c r="A1" s="183" t="s">
        <v>134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5" s="35" customFormat="1" ht="12" thickBot="1">
      <c r="A2" s="36"/>
      <c r="B2" s="36"/>
      <c r="C2" s="36"/>
      <c r="D2" s="36"/>
      <c r="E2" s="36"/>
      <c r="K2" s="184" t="s">
        <v>0</v>
      </c>
      <c r="L2" s="184"/>
    </row>
    <row r="3" spans="1:15" s="135" customFormat="1" ht="12" thickBot="1">
      <c r="A3" s="132"/>
      <c r="B3" s="185" t="s">
        <v>102</v>
      </c>
      <c r="C3" s="185"/>
      <c r="D3" s="185"/>
      <c r="E3" s="185"/>
      <c r="F3" s="185"/>
      <c r="G3" s="139"/>
      <c r="H3" s="185" t="s">
        <v>104</v>
      </c>
      <c r="I3" s="185"/>
      <c r="J3" s="185"/>
      <c r="K3" s="185"/>
      <c r="L3" s="134"/>
    </row>
    <row r="4" spans="1:15" s="135" customFormat="1" ht="45">
      <c r="A4" s="140"/>
      <c r="B4" s="141" t="s">
        <v>130</v>
      </c>
      <c r="C4" s="189" t="s">
        <v>139</v>
      </c>
      <c r="D4" s="133" t="s">
        <v>128</v>
      </c>
      <c r="E4" s="133" t="s">
        <v>140</v>
      </c>
      <c r="F4" s="141" t="s">
        <v>103</v>
      </c>
      <c r="G4" s="141"/>
      <c r="H4" s="141" t="s">
        <v>130</v>
      </c>
      <c r="I4" s="129" t="s">
        <v>139</v>
      </c>
      <c r="J4" s="133" t="s">
        <v>140</v>
      </c>
      <c r="K4" s="141" t="s">
        <v>103</v>
      </c>
      <c r="L4" s="142"/>
    </row>
    <row r="5" spans="1:15" s="135" customFormat="1">
      <c r="A5" s="41" t="s">
        <v>32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1:15" s="89" customFormat="1">
      <c r="A6" s="23" t="s">
        <v>93</v>
      </c>
      <c r="B6" s="26">
        <v>4213</v>
      </c>
      <c r="C6" s="26">
        <v>60</v>
      </c>
      <c r="D6" s="26" t="s">
        <v>138</v>
      </c>
      <c r="E6" s="26">
        <v>290.60000000000036</v>
      </c>
      <c r="F6" s="26">
        <v>4563.6000000000004</v>
      </c>
      <c r="G6" s="175"/>
      <c r="H6" s="26">
        <v>3266</v>
      </c>
      <c r="I6" s="26">
        <v>-60</v>
      </c>
      <c r="J6" s="26">
        <v>475.09999999999991</v>
      </c>
      <c r="K6" s="26">
        <v>3681.1</v>
      </c>
      <c r="L6" s="116"/>
      <c r="N6" s="175"/>
      <c r="O6" s="175"/>
    </row>
    <row r="7" spans="1:15" s="89" customFormat="1">
      <c r="A7" s="23" t="s">
        <v>41</v>
      </c>
      <c r="B7" s="26">
        <v>4429</v>
      </c>
      <c r="C7" s="26" t="s">
        <v>138</v>
      </c>
      <c r="D7" s="26">
        <v>66.435000000000002</v>
      </c>
      <c r="E7" s="26">
        <v>0.30999999999988859</v>
      </c>
      <c r="F7" s="26">
        <v>4495.7449999999999</v>
      </c>
      <c r="G7" s="175"/>
      <c r="H7" s="26">
        <v>4437</v>
      </c>
      <c r="I7" s="26" t="s">
        <v>138</v>
      </c>
      <c r="J7" s="26">
        <v>0.27900000000045111</v>
      </c>
      <c r="K7" s="26">
        <v>4437.2790000000005</v>
      </c>
      <c r="L7" s="116"/>
      <c r="N7" s="175"/>
      <c r="O7" s="175"/>
    </row>
    <row r="8" spans="1:15" s="89" customFormat="1">
      <c r="A8" s="23" t="s">
        <v>42</v>
      </c>
      <c r="B8" s="26">
        <v>8083</v>
      </c>
      <c r="C8" s="26">
        <v>-124.85</v>
      </c>
      <c r="D8" s="26" t="s">
        <v>138</v>
      </c>
      <c r="E8" s="26">
        <v>73.799999999999812</v>
      </c>
      <c r="F8" s="26">
        <v>8031.95</v>
      </c>
      <c r="G8" s="175"/>
      <c r="H8" s="26">
        <v>7481</v>
      </c>
      <c r="I8" s="26" t="s">
        <v>138</v>
      </c>
      <c r="J8" s="26">
        <v>430.80000000000018</v>
      </c>
      <c r="K8" s="26">
        <v>7911.8</v>
      </c>
      <c r="L8" s="116"/>
      <c r="N8" s="175"/>
      <c r="O8" s="175"/>
    </row>
    <row r="9" spans="1:15" s="89" customFormat="1">
      <c r="A9" s="28" t="s">
        <v>85</v>
      </c>
      <c r="B9" s="26">
        <v>2279.1370000000002</v>
      </c>
      <c r="C9" s="26">
        <v>169.71799999999999</v>
      </c>
      <c r="D9" s="26">
        <v>69</v>
      </c>
      <c r="E9" s="26">
        <v>477</v>
      </c>
      <c r="F9" s="26">
        <v>2994.855</v>
      </c>
      <c r="G9" s="175"/>
      <c r="H9" s="26">
        <v>1802.7819999999999</v>
      </c>
      <c r="I9" s="26">
        <v>-14</v>
      </c>
      <c r="J9" s="26">
        <v>424.18799999999987</v>
      </c>
      <c r="K9" s="26">
        <v>2212.9699999999998</v>
      </c>
      <c r="L9" s="116"/>
      <c r="N9" s="175"/>
      <c r="O9" s="175"/>
    </row>
    <row r="10" spans="1:15" s="89" customFormat="1">
      <c r="A10" s="23" t="s">
        <v>88</v>
      </c>
      <c r="B10" s="26">
        <v>994.86300000000006</v>
      </c>
      <c r="C10" s="26">
        <v>70.602999999999994</v>
      </c>
      <c r="D10" s="26">
        <v>0.13200000000000001</v>
      </c>
      <c r="E10" s="26">
        <v>1035.7949999999998</v>
      </c>
      <c r="F10" s="26">
        <v>2101.393</v>
      </c>
      <c r="G10" s="175"/>
      <c r="H10" s="26">
        <v>772.76300000000003</v>
      </c>
      <c r="I10" s="26">
        <v>15.61</v>
      </c>
      <c r="J10" s="26">
        <v>237.44000000000005</v>
      </c>
      <c r="K10" s="26">
        <v>1025.8130000000001</v>
      </c>
      <c r="L10" s="116"/>
      <c r="N10" s="175"/>
      <c r="O10" s="175"/>
    </row>
    <row r="11" spans="1:15" s="89" customFormat="1">
      <c r="A11" s="23" t="s">
        <v>46</v>
      </c>
      <c r="B11" s="26">
        <v>501</v>
      </c>
      <c r="C11" s="26" t="s">
        <v>138</v>
      </c>
      <c r="D11" s="26" t="s">
        <v>138</v>
      </c>
      <c r="E11" s="26" t="s">
        <v>138</v>
      </c>
      <c r="F11" s="26">
        <v>501</v>
      </c>
      <c r="G11" s="175"/>
      <c r="H11" s="26">
        <v>366</v>
      </c>
      <c r="I11" s="26" t="s">
        <v>138</v>
      </c>
      <c r="J11" s="26" t="s">
        <v>138</v>
      </c>
      <c r="K11" s="26">
        <v>366</v>
      </c>
      <c r="L11" s="116"/>
      <c r="N11" s="175"/>
      <c r="O11" s="175"/>
    </row>
    <row r="12" spans="1:15" s="89" customFormat="1">
      <c r="A12" s="23" t="s">
        <v>47</v>
      </c>
      <c r="B12" s="26">
        <v>312</v>
      </c>
      <c r="C12" s="26" t="s">
        <v>138</v>
      </c>
      <c r="D12" s="26" t="s">
        <v>138</v>
      </c>
      <c r="E12" s="26">
        <v>2.6120000000000232</v>
      </c>
      <c r="F12" s="26">
        <v>314.61200000000002</v>
      </c>
      <c r="G12" s="175"/>
      <c r="H12" s="26">
        <v>280</v>
      </c>
      <c r="I12" s="26" t="s">
        <v>138</v>
      </c>
      <c r="J12" s="26">
        <v>-8.4000000000003183E-2</v>
      </c>
      <c r="K12" s="26">
        <v>279.916</v>
      </c>
      <c r="L12" s="116"/>
      <c r="N12" s="175"/>
      <c r="O12" s="175"/>
    </row>
    <row r="13" spans="1:15" s="89" customFormat="1">
      <c r="A13" s="23" t="s">
        <v>48</v>
      </c>
      <c r="B13" s="26">
        <v>6</v>
      </c>
      <c r="C13" s="26" t="s">
        <v>138</v>
      </c>
      <c r="D13" s="26" t="s">
        <v>138</v>
      </c>
      <c r="E13" s="26">
        <v>9.9999999999999645E-2</v>
      </c>
      <c r="F13" s="26">
        <v>6.1</v>
      </c>
      <c r="G13" s="175"/>
      <c r="H13" s="26">
        <v>6</v>
      </c>
      <c r="I13" s="26" t="s">
        <v>138</v>
      </c>
      <c r="J13" s="26">
        <v>-0.5</v>
      </c>
      <c r="K13" s="26">
        <v>5.5</v>
      </c>
      <c r="L13" s="116"/>
      <c r="N13" s="175"/>
      <c r="O13" s="175"/>
    </row>
    <row r="14" spans="1:15" s="89" customFormat="1">
      <c r="A14" s="23" t="s">
        <v>49</v>
      </c>
      <c r="B14" s="26">
        <v>9131</v>
      </c>
      <c r="C14" s="26">
        <v>-29.861000000000001</v>
      </c>
      <c r="D14" s="26" t="s">
        <v>138</v>
      </c>
      <c r="E14" s="26">
        <v>815.6760000000005</v>
      </c>
      <c r="F14" s="26">
        <v>9916.8150000000005</v>
      </c>
      <c r="G14" s="175"/>
      <c r="H14" s="26">
        <v>9179.4549999999999</v>
      </c>
      <c r="I14" s="26" t="s">
        <v>138</v>
      </c>
      <c r="J14" s="26">
        <v>100</v>
      </c>
      <c r="K14" s="26">
        <v>9279.4549999999999</v>
      </c>
      <c r="L14" s="116"/>
      <c r="N14" s="175"/>
      <c r="O14" s="175"/>
    </row>
    <row r="15" spans="1:15" s="89" customFormat="1">
      <c r="A15" s="23" t="s">
        <v>50</v>
      </c>
      <c r="B15" s="26">
        <v>102</v>
      </c>
      <c r="C15" s="26" t="s">
        <v>138</v>
      </c>
      <c r="D15" s="26" t="s">
        <v>138</v>
      </c>
      <c r="E15" s="26" t="s">
        <v>138</v>
      </c>
      <c r="F15" s="26">
        <v>102</v>
      </c>
      <c r="G15" s="175"/>
      <c r="H15" s="26">
        <v>102</v>
      </c>
      <c r="I15" s="26" t="s">
        <v>138</v>
      </c>
      <c r="J15" s="26" t="s">
        <v>138</v>
      </c>
      <c r="K15" s="26">
        <v>102</v>
      </c>
      <c r="L15" s="116"/>
      <c r="N15" s="175"/>
      <c r="O15" s="175"/>
    </row>
    <row r="16" spans="1:15" s="89" customFormat="1">
      <c r="A16" s="23" t="s">
        <v>51</v>
      </c>
      <c r="B16" s="26">
        <v>1635</v>
      </c>
      <c r="C16" s="26" t="s">
        <v>138</v>
      </c>
      <c r="D16" s="26" t="s">
        <v>138</v>
      </c>
      <c r="E16" s="26" t="s">
        <v>138</v>
      </c>
      <c r="F16" s="26">
        <v>1635</v>
      </c>
      <c r="G16" s="175"/>
      <c r="H16" s="26">
        <v>1924</v>
      </c>
      <c r="I16" s="26" t="s">
        <v>138</v>
      </c>
      <c r="J16" s="26" t="s">
        <v>138</v>
      </c>
      <c r="K16" s="26">
        <v>1924</v>
      </c>
      <c r="L16" s="116"/>
      <c r="N16" s="175"/>
      <c r="O16" s="175"/>
    </row>
    <row r="17" spans="1:15" s="89" customFormat="1">
      <c r="A17" s="28" t="s">
        <v>52</v>
      </c>
      <c r="B17" s="26">
        <v>2013</v>
      </c>
      <c r="C17" s="26">
        <v>1.6870000000000001</v>
      </c>
      <c r="D17" s="26">
        <v>6.0339999999999998</v>
      </c>
      <c r="E17" s="26">
        <v>-68.509999999999991</v>
      </c>
      <c r="F17" s="26">
        <v>1952.211</v>
      </c>
      <c r="G17" s="175"/>
      <c r="H17" s="26">
        <v>2208</v>
      </c>
      <c r="I17" s="26">
        <v>-0.87</v>
      </c>
      <c r="J17" s="26">
        <v>170.00000000000011</v>
      </c>
      <c r="K17" s="26">
        <v>2377.13</v>
      </c>
      <c r="L17" s="116"/>
      <c r="N17" s="175"/>
      <c r="O17" s="175"/>
    </row>
    <row r="18" spans="1:15" s="89" customFormat="1">
      <c r="A18" s="23" t="s">
        <v>54</v>
      </c>
      <c r="B18" s="26">
        <v>382</v>
      </c>
      <c r="C18" s="26">
        <v>-5.0259999999999998</v>
      </c>
      <c r="D18" s="26">
        <v>5</v>
      </c>
      <c r="E18" s="26">
        <v>-0.50000000000001066</v>
      </c>
      <c r="F18" s="26">
        <v>381.47399999999999</v>
      </c>
      <c r="G18" s="175"/>
      <c r="H18" s="26">
        <v>380</v>
      </c>
      <c r="I18" s="26">
        <v>-0.74</v>
      </c>
      <c r="J18" s="26">
        <v>-0.5000000000000091</v>
      </c>
      <c r="K18" s="26">
        <v>378.76</v>
      </c>
      <c r="L18" s="116"/>
      <c r="N18" s="175"/>
      <c r="O18" s="175"/>
    </row>
    <row r="19" spans="1:15" s="89" customFormat="1">
      <c r="A19" s="23" t="s">
        <v>55</v>
      </c>
      <c r="B19" s="26">
        <v>565</v>
      </c>
      <c r="C19" s="26">
        <v>-161.43199999999999</v>
      </c>
      <c r="D19" s="26">
        <v>63.6</v>
      </c>
      <c r="E19" s="26">
        <v>71.202999999999975</v>
      </c>
      <c r="F19" s="26">
        <v>538.37099999999998</v>
      </c>
      <c r="G19" s="175"/>
      <c r="H19" s="26">
        <v>175</v>
      </c>
      <c r="I19" s="26">
        <v>60</v>
      </c>
      <c r="J19" s="26">
        <v>170.20800000000003</v>
      </c>
      <c r="K19" s="26">
        <v>405.20800000000003</v>
      </c>
      <c r="L19" s="116"/>
      <c r="N19" s="175"/>
      <c r="O19" s="175"/>
    </row>
    <row r="20" spans="1:15" s="89" customFormat="1">
      <c r="A20" s="23" t="s">
        <v>56</v>
      </c>
      <c r="B20" s="26">
        <v>324</v>
      </c>
      <c r="C20" s="26" t="s">
        <v>138</v>
      </c>
      <c r="D20" s="26">
        <v>4.9000000000000004</v>
      </c>
      <c r="E20" s="26">
        <v>-2.3092638912203256E-14</v>
      </c>
      <c r="F20" s="26">
        <v>328.9</v>
      </c>
      <c r="G20" s="175"/>
      <c r="H20" s="26">
        <v>385</v>
      </c>
      <c r="I20" s="26" t="s">
        <v>138</v>
      </c>
      <c r="J20" s="26" t="s">
        <v>138</v>
      </c>
      <c r="K20" s="26">
        <v>385</v>
      </c>
      <c r="L20" s="116"/>
      <c r="N20" s="175"/>
      <c r="O20" s="175"/>
    </row>
    <row r="21" spans="1:15" s="89" customFormat="1">
      <c r="A21" s="23" t="s">
        <v>57</v>
      </c>
      <c r="B21" s="26">
        <v>2475</v>
      </c>
      <c r="C21" s="26" t="s">
        <v>138</v>
      </c>
      <c r="D21" s="26" t="s">
        <v>138</v>
      </c>
      <c r="E21" s="26">
        <v>77.58199999999988</v>
      </c>
      <c r="F21" s="26">
        <v>2552.5819999999999</v>
      </c>
      <c r="G21" s="175"/>
      <c r="H21" s="26">
        <v>2237</v>
      </c>
      <c r="I21" s="26" t="s">
        <v>138</v>
      </c>
      <c r="J21" s="26">
        <v>125.29399999999987</v>
      </c>
      <c r="K21" s="26">
        <v>2362.2939999999999</v>
      </c>
      <c r="L21" s="116"/>
      <c r="N21" s="175"/>
      <c r="O21" s="175"/>
    </row>
    <row r="22" spans="1:15" s="89" customFormat="1">
      <c r="A22" s="23" t="s">
        <v>58</v>
      </c>
      <c r="B22" s="26">
        <v>1189</v>
      </c>
      <c r="C22" s="26" t="s">
        <v>138</v>
      </c>
      <c r="D22" s="26" t="s">
        <v>138</v>
      </c>
      <c r="E22" s="26">
        <v>43.701999999999998</v>
      </c>
      <c r="F22" s="26">
        <v>1232.702</v>
      </c>
      <c r="G22" s="175"/>
      <c r="H22" s="26">
        <v>1065</v>
      </c>
      <c r="I22" s="26" t="s">
        <v>138</v>
      </c>
      <c r="J22" s="26">
        <v>84.336999999999989</v>
      </c>
      <c r="K22" s="26">
        <v>1149.337</v>
      </c>
      <c r="L22" s="116"/>
      <c r="N22" s="175"/>
      <c r="O22" s="175"/>
    </row>
    <row r="23" spans="1:15" s="89" customFormat="1">
      <c r="A23" s="23" t="s">
        <v>115</v>
      </c>
      <c r="B23" s="26">
        <v>859</v>
      </c>
      <c r="C23" s="26">
        <v>2.0419999999999998</v>
      </c>
      <c r="D23" s="26" t="s">
        <v>138</v>
      </c>
      <c r="E23" s="26">
        <v>27.218999999999966</v>
      </c>
      <c r="F23" s="26">
        <v>888.26099999999997</v>
      </c>
      <c r="G23" s="175"/>
      <c r="H23" s="26">
        <v>781</v>
      </c>
      <c r="I23" s="26">
        <v>3.0640000000000001</v>
      </c>
      <c r="J23" s="26">
        <v>54.344000000000015</v>
      </c>
      <c r="K23" s="26">
        <v>838.40800000000002</v>
      </c>
      <c r="L23" s="116"/>
      <c r="N23" s="175"/>
      <c r="O23" s="175"/>
    </row>
    <row r="24" spans="1:15" s="89" customFormat="1">
      <c r="A24" s="23" t="s">
        <v>61</v>
      </c>
      <c r="B24" s="26">
        <v>170</v>
      </c>
      <c r="C24" s="26" t="s">
        <v>138</v>
      </c>
      <c r="D24" s="26">
        <v>5.7359999999999998</v>
      </c>
      <c r="E24" s="26">
        <v>0.24499999999999478</v>
      </c>
      <c r="F24" s="26">
        <v>175.98099999999999</v>
      </c>
      <c r="G24" s="175"/>
      <c r="H24" s="26">
        <v>137</v>
      </c>
      <c r="I24" s="26" t="s">
        <v>138</v>
      </c>
      <c r="J24" s="26">
        <v>-0.3189999999999884</v>
      </c>
      <c r="K24" s="26">
        <v>136.68100000000001</v>
      </c>
      <c r="L24" s="116"/>
      <c r="N24" s="175"/>
      <c r="O24" s="175"/>
    </row>
    <row r="25" spans="1:15" s="89" customFormat="1">
      <c r="A25" s="23" t="s">
        <v>62</v>
      </c>
      <c r="B25" s="26">
        <v>379</v>
      </c>
      <c r="C25" s="26">
        <v>19.161000000000001</v>
      </c>
      <c r="D25" s="26">
        <v>6.7160000000000002</v>
      </c>
      <c r="E25" s="26">
        <v>0.3609999999999971</v>
      </c>
      <c r="F25" s="26">
        <v>405.238</v>
      </c>
      <c r="G25" s="175"/>
      <c r="H25" s="26">
        <v>387</v>
      </c>
      <c r="I25" s="26" t="s">
        <v>138</v>
      </c>
      <c r="J25" s="26">
        <v>-0.17500000000001137</v>
      </c>
      <c r="K25" s="26">
        <v>386.82499999999999</v>
      </c>
      <c r="L25" s="116"/>
      <c r="N25" s="175"/>
      <c r="O25" s="175"/>
    </row>
    <row r="26" spans="1:15" s="89" customFormat="1">
      <c r="A26" s="23" t="s">
        <v>63</v>
      </c>
      <c r="B26" s="26">
        <v>68</v>
      </c>
      <c r="C26" s="26" t="s">
        <v>138</v>
      </c>
      <c r="D26" s="26">
        <v>0.38500000000000001</v>
      </c>
      <c r="E26" s="26">
        <v>-2.9400000000000066</v>
      </c>
      <c r="F26" s="26">
        <v>65.444999999999993</v>
      </c>
      <c r="G26" s="175"/>
      <c r="H26" s="26">
        <v>69</v>
      </c>
      <c r="I26" s="26" t="s">
        <v>138</v>
      </c>
      <c r="J26" s="26">
        <v>-5.9399999999999977</v>
      </c>
      <c r="K26" s="26">
        <v>63.06</v>
      </c>
      <c r="L26" s="116"/>
      <c r="N26" s="175"/>
      <c r="O26" s="175"/>
    </row>
    <row r="27" spans="1:15" s="89" customFormat="1">
      <c r="A27" s="28" t="s">
        <v>116</v>
      </c>
      <c r="B27" s="26">
        <v>1000</v>
      </c>
      <c r="C27" s="26" t="s">
        <v>138</v>
      </c>
      <c r="D27" s="26" t="s">
        <v>138</v>
      </c>
      <c r="E27" s="26">
        <v>-100</v>
      </c>
      <c r="F27" s="26">
        <v>900</v>
      </c>
      <c r="G27" s="175"/>
      <c r="H27" s="26">
        <v>1000</v>
      </c>
      <c r="I27" s="26" t="s">
        <v>138</v>
      </c>
      <c r="J27" s="26">
        <f>+K27-H27</f>
        <v>-300</v>
      </c>
      <c r="K27" s="26">
        <v>700</v>
      </c>
      <c r="L27" s="116"/>
      <c r="N27" s="175"/>
      <c r="O27" s="175"/>
    </row>
    <row r="28" spans="1:15" s="89" customFormat="1">
      <c r="A28" s="28" t="s">
        <v>117</v>
      </c>
      <c r="B28" s="26">
        <v>800</v>
      </c>
      <c r="C28" s="26" t="s">
        <v>138</v>
      </c>
      <c r="D28" s="26" t="s">
        <v>138</v>
      </c>
      <c r="E28" s="26">
        <v>-800</v>
      </c>
      <c r="F28" s="26" t="s">
        <v>138</v>
      </c>
      <c r="G28" s="175"/>
      <c r="H28" s="26">
        <v>800</v>
      </c>
      <c r="I28" s="26" t="s">
        <v>138</v>
      </c>
      <c r="J28" s="26">
        <f>+K28-H28</f>
        <v>-300</v>
      </c>
      <c r="K28" s="26">
        <v>500</v>
      </c>
      <c r="L28" s="116"/>
      <c r="N28" s="175"/>
      <c r="O28" s="175"/>
    </row>
    <row r="29" spans="1:15" s="89" customFormat="1">
      <c r="A29" s="28" t="s">
        <v>118</v>
      </c>
      <c r="B29" s="26">
        <v>775</v>
      </c>
      <c r="C29" s="26" t="s">
        <v>138</v>
      </c>
      <c r="D29" s="26" t="s">
        <v>138</v>
      </c>
      <c r="E29" s="26">
        <v>-775</v>
      </c>
      <c r="F29" s="26" t="s">
        <v>138</v>
      </c>
      <c r="G29" s="175"/>
      <c r="H29" s="26" t="s">
        <v>138</v>
      </c>
      <c r="I29" s="26" t="s">
        <v>138</v>
      </c>
      <c r="J29" s="26" t="s">
        <v>138</v>
      </c>
      <c r="K29" s="26" t="s">
        <v>138</v>
      </c>
      <c r="L29" s="31"/>
      <c r="N29" s="175"/>
      <c r="O29" s="175"/>
    </row>
    <row r="30" spans="1:15" s="89" customFormat="1" ht="12">
      <c r="A30" s="28" t="s">
        <v>132</v>
      </c>
      <c r="B30" s="26" t="s">
        <v>138</v>
      </c>
      <c r="C30" s="26" t="s">
        <v>138</v>
      </c>
      <c r="D30" s="26">
        <v>-227.93799999999999</v>
      </c>
      <c r="E30" s="26" t="s">
        <v>138</v>
      </c>
      <c r="F30" s="26" t="s">
        <v>138</v>
      </c>
      <c r="G30" s="175"/>
      <c r="H30" s="26" t="s">
        <v>138</v>
      </c>
      <c r="I30" s="26" t="s">
        <v>138</v>
      </c>
      <c r="J30" s="26" t="s">
        <v>138</v>
      </c>
      <c r="K30" s="26" t="s">
        <v>138</v>
      </c>
      <c r="L30" s="31"/>
      <c r="N30" s="175"/>
      <c r="O30" s="175"/>
    </row>
    <row r="31" spans="1:15" s="149" customFormat="1" ht="12" thickBot="1">
      <c r="A31" s="146" t="s">
        <v>33</v>
      </c>
      <c r="B31" s="147">
        <v>42700</v>
      </c>
      <c r="C31" s="147">
        <f t="shared" ref="C31:J31" si="0">SUM(C6:C30)</f>
        <v>2.04200000000003</v>
      </c>
      <c r="D31" s="147">
        <f t="shared" si="0"/>
        <v>0</v>
      </c>
      <c r="E31" s="147">
        <f t="shared" si="0"/>
        <v>1169.2550000000006</v>
      </c>
      <c r="F31" s="147">
        <v>43800</v>
      </c>
      <c r="G31" s="147" t="s">
        <v>108</v>
      </c>
      <c r="H31" s="147">
        <v>39200</v>
      </c>
      <c r="I31" s="147">
        <f t="shared" si="0"/>
        <v>3.0640000000000001</v>
      </c>
      <c r="J31" s="147">
        <f t="shared" si="0"/>
        <v>1664.4720000000002</v>
      </c>
      <c r="K31" s="147">
        <v>40900</v>
      </c>
      <c r="L31" s="148"/>
      <c r="N31" s="175"/>
      <c r="O31" s="175"/>
    </row>
    <row r="32" spans="1:15" s="89" customFormat="1">
      <c r="A32" s="143"/>
      <c r="B32" s="143"/>
      <c r="C32" s="143"/>
      <c r="D32" s="143"/>
      <c r="E32" s="143"/>
      <c r="F32" s="143"/>
    </row>
    <row r="33" spans="1:17" s="89" customFormat="1" ht="30" customHeight="1">
      <c r="A33" s="192" t="s">
        <v>143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18"/>
      <c r="M33" s="90"/>
      <c r="N33" s="165" t="s">
        <v>108</v>
      </c>
      <c r="O33" s="90"/>
      <c r="P33" s="90"/>
      <c r="Q33" s="90"/>
    </row>
    <row r="34" spans="1:17" s="89" customFormat="1">
      <c r="A34" s="118"/>
      <c r="B34" s="118"/>
      <c r="C34" s="118"/>
      <c r="D34" s="118"/>
      <c r="E34" s="118"/>
      <c r="F34" s="91"/>
      <c r="G34" s="118"/>
      <c r="H34" s="118"/>
      <c r="I34" s="118"/>
      <c r="J34" s="118"/>
      <c r="K34" s="118"/>
      <c r="L34" s="118"/>
      <c r="M34" s="90"/>
      <c r="N34" s="90"/>
      <c r="O34" s="90"/>
      <c r="P34" s="90"/>
      <c r="Q34" s="90"/>
    </row>
    <row r="35" spans="1:17" s="93" customFormat="1">
      <c r="A35" s="143"/>
      <c r="B35" s="143"/>
      <c r="C35" s="143"/>
      <c r="D35" s="143"/>
      <c r="E35" s="143"/>
      <c r="F35" s="143"/>
    </row>
    <row r="36" spans="1:17">
      <c r="A36" s="143"/>
      <c r="B36" s="143"/>
      <c r="C36" s="143"/>
      <c r="D36" s="143"/>
      <c r="E36" s="143"/>
      <c r="F36" s="143"/>
    </row>
    <row r="37" spans="1:17">
      <c r="A37" s="143"/>
      <c r="B37" s="143"/>
      <c r="C37" s="143"/>
      <c r="D37" s="143"/>
      <c r="E37" s="143"/>
      <c r="F37" s="143"/>
    </row>
    <row r="38" spans="1:17">
      <c r="A38" s="143"/>
      <c r="B38" s="143"/>
      <c r="C38" s="143"/>
      <c r="D38" s="143"/>
      <c r="E38" s="143"/>
      <c r="F38" s="143"/>
    </row>
    <row r="39" spans="1:17">
      <c r="A39" s="143"/>
      <c r="B39" s="143"/>
      <c r="C39" s="143"/>
      <c r="D39" s="143"/>
      <c r="E39" s="143"/>
      <c r="F39" s="143"/>
    </row>
    <row r="40" spans="1:17">
      <c r="A40" s="143"/>
      <c r="B40" s="143"/>
      <c r="C40" s="143"/>
      <c r="D40" s="143"/>
      <c r="E40" s="143"/>
      <c r="F40" s="143"/>
    </row>
    <row r="41" spans="1:17">
      <c r="A41" s="143"/>
      <c r="B41" s="143"/>
      <c r="C41" s="143"/>
      <c r="D41" s="143"/>
      <c r="E41" s="143"/>
      <c r="F41" s="143"/>
    </row>
    <row r="42" spans="1:17">
      <c r="A42" s="143"/>
    </row>
  </sheetData>
  <mergeCells count="5">
    <mergeCell ref="A1:L1"/>
    <mergeCell ref="K2:L2"/>
    <mergeCell ref="B3:F3"/>
    <mergeCell ref="H3:K3"/>
    <mergeCell ref="A33:K33"/>
  </mergeCells>
  <conditionalFormatting sqref="B6:F30 H6:K30">
    <cfRule type="cellIs" dxfId="221" priority="53" operator="equal">
      <formula>0</formula>
    </cfRule>
  </conditionalFormatting>
  <conditionalFormatting sqref="B30">
    <cfRule type="cellIs" dxfId="220" priority="52" operator="equal">
      <formula>0</formula>
    </cfRule>
  </conditionalFormatting>
  <conditionalFormatting sqref="B30">
    <cfRule type="cellIs" dxfId="218" priority="51" operator="equal">
      <formula>0</formula>
    </cfRule>
  </conditionalFormatting>
  <conditionalFormatting sqref="C7">
    <cfRule type="cellIs" dxfId="216" priority="50" operator="equal">
      <formula>0</formula>
    </cfRule>
  </conditionalFormatting>
  <conditionalFormatting sqref="C7">
    <cfRule type="cellIs" dxfId="214" priority="49" operator="equal">
      <formula>0</formula>
    </cfRule>
  </conditionalFormatting>
  <conditionalFormatting sqref="C11:C13">
    <cfRule type="cellIs" dxfId="212" priority="48" operator="equal">
      <formula>0</formula>
    </cfRule>
  </conditionalFormatting>
  <conditionalFormatting sqref="C11:C13">
    <cfRule type="cellIs" dxfId="210" priority="47" operator="equal">
      <formula>0</formula>
    </cfRule>
  </conditionalFormatting>
  <conditionalFormatting sqref="C15:C16">
    <cfRule type="cellIs" dxfId="208" priority="46" operator="equal">
      <formula>0</formula>
    </cfRule>
  </conditionalFormatting>
  <conditionalFormatting sqref="C15:C16">
    <cfRule type="cellIs" dxfId="206" priority="45" operator="equal">
      <formula>0</formula>
    </cfRule>
  </conditionalFormatting>
  <conditionalFormatting sqref="C20:C22">
    <cfRule type="cellIs" dxfId="204" priority="44" operator="equal">
      <formula>0</formula>
    </cfRule>
  </conditionalFormatting>
  <conditionalFormatting sqref="C20:C22">
    <cfRule type="cellIs" dxfId="202" priority="43" operator="equal">
      <formula>0</formula>
    </cfRule>
  </conditionalFormatting>
  <conditionalFormatting sqref="C24">
    <cfRule type="cellIs" dxfId="200" priority="42" operator="equal">
      <formula>0</formula>
    </cfRule>
  </conditionalFormatting>
  <conditionalFormatting sqref="C24">
    <cfRule type="cellIs" dxfId="198" priority="41" operator="equal">
      <formula>0</formula>
    </cfRule>
  </conditionalFormatting>
  <conditionalFormatting sqref="C26:C30">
    <cfRule type="cellIs" dxfId="196" priority="40" operator="equal">
      <formula>0</formula>
    </cfRule>
  </conditionalFormatting>
  <conditionalFormatting sqref="C26:C30">
    <cfRule type="cellIs" dxfId="194" priority="39" operator="equal">
      <formula>0</formula>
    </cfRule>
  </conditionalFormatting>
  <conditionalFormatting sqref="D6">
    <cfRule type="cellIs" dxfId="192" priority="38" operator="equal">
      <formula>0</formula>
    </cfRule>
  </conditionalFormatting>
  <conditionalFormatting sqref="D6">
    <cfRule type="cellIs" dxfId="190" priority="37" operator="equal">
      <formula>0</formula>
    </cfRule>
  </conditionalFormatting>
  <conditionalFormatting sqref="D8">
    <cfRule type="cellIs" dxfId="188" priority="36" operator="equal">
      <formula>0</formula>
    </cfRule>
  </conditionalFormatting>
  <conditionalFormatting sqref="D8">
    <cfRule type="cellIs" dxfId="186" priority="35" operator="equal">
      <formula>0</formula>
    </cfRule>
  </conditionalFormatting>
  <conditionalFormatting sqref="D11:D16">
    <cfRule type="cellIs" dxfId="184" priority="34" operator="equal">
      <formula>0</formula>
    </cfRule>
  </conditionalFormatting>
  <conditionalFormatting sqref="D11:D16">
    <cfRule type="cellIs" dxfId="182" priority="33" operator="equal">
      <formula>0</formula>
    </cfRule>
  </conditionalFormatting>
  <conditionalFormatting sqref="D21:D23">
    <cfRule type="cellIs" dxfId="180" priority="32" operator="equal">
      <formula>0</formula>
    </cfRule>
  </conditionalFormatting>
  <conditionalFormatting sqref="D21:D23">
    <cfRule type="cellIs" dxfId="178" priority="31" operator="equal">
      <formula>0</formula>
    </cfRule>
  </conditionalFormatting>
  <conditionalFormatting sqref="D27:D29">
    <cfRule type="cellIs" dxfId="176" priority="30" operator="equal">
      <formula>0</formula>
    </cfRule>
  </conditionalFormatting>
  <conditionalFormatting sqref="D27:D29">
    <cfRule type="cellIs" dxfId="174" priority="29" operator="equal">
      <formula>0</formula>
    </cfRule>
  </conditionalFormatting>
  <conditionalFormatting sqref="E11">
    <cfRule type="cellIs" dxfId="172" priority="28" operator="equal">
      <formula>0</formula>
    </cfRule>
  </conditionalFormatting>
  <conditionalFormatting sqref="E11">
    <cfRule type="cellIs" dxfId="170" priority="27" operator="equal">
      <formula>0</formula>
    </cfRule>
  </conditionalFormatting>
  <conditionalFormatting sqref="E15:E16">
    <cfRule type="cellIs" dxfId="168" priority="26" operator="equal">
      <formula>0</formula>
    </cfRule>
  </conditionalFormatting>
  <conditionalFormatting sqref="E15:E16">
    <cfRule type="cellIs" dxfId="166" priority="25" operator="equal">
      <formula>0</formula>
    </cfRule>
  </conditionalFormatting>
  <conditionalFormatting sqref="E30">
    <cfRule type="cellIs" dxfId="164" priority="24" operator="equal">
      <formula>0</formula>
    </cfRule>
  </conditionalFormatting>
  <conditionalFormatting sqref="E30">
    <cfRule type="cellIs" dxfId="162" priority="23" operator="equal">
      <formula>0</formula>
    </cfRule>
  </conditionalFormatting>
  <conditionalFormatting sqref="F28:F30">
    <cfRule type="cellIs" dxfId="160" priority="22" operator="equal">
      <formula>0</formula>
    </cfRule>
  </conditionalFormatting>
  <conditionalFormatting sqref="F28:F30">
    <cfRule type="cellIs" dxfId="158" priority="21" operator="equal">
      <formula>0</formula>
    </cfRule>
  </conditionalFormatting>
  <conditionalFormatting sqref="H29:H30">
    <cfRule type="cellIs" dxfId="156" priority="20" operator="equal">
      <formula>0</formula>
    </cfRule>
  </conditionalFormatting>
  <conditionalFormatting sqref="H29:H30">
    <cfRule type="cellIs" dxfId="154" priority="19" operator="equal">
      <formula>0</formula>
    </cfRule>
  </conditionalFormatting>
  <conditionalFormatting sqref="I7:I8">
    <cfRule type="cellIs" dxfId="152" priority="18" operator="equal">
      <formula>0</formula>
    </cfRule>
  </conditionalFormatting>
  <conditionalFormatting sqref="I7:I8">
    <cfRule type="cellIs" dxfId="150" priority="17" operator="equal">
      <formula>0</formula>
    </cfRule>
  </conditionalFormatting>
  <conditionalFormatting sqref="I11:I16">
    <cfRule type="cellIs" dxfId="148" priority="16" operator="equal">
      <formula>0</formula>
    </cfRule>
  </conditionalFormatting>
  <conditionalFormatting sqref="I11:I16">
    <cfRule type="cellIs" dxfId="146" priority="15" operator="equal">
      <formula>0</formula>
    </cfRule>
  </conditionalFormatting>
  <conditionalFormatting sqref="I20:I22">
    <cfRule type="cellIs" dxfId="144" priority="14" operator="equal">
      <formula>0</formula>
    </cfRule>
  </conditionalFormatting>
  <conditionalFormatting sqref="I20:I22">
    <cfRule type="cellIs" dxfId="142" priority="13" operator="equal">
      <formula>0</formula>
    </cfRule>
  </conditionalFormatting>
  <conditionalFormatting sqref="I24:I30">
    <cfRule type="cellIs" dxfId="140" priority="12" operator="equal">
      <formula>0</formula>
    </cfRule>
  </conditionalFormatting>
  <conditionalFormatting sqref="I24:I30">
    <cfRule type="cellIs" dxfId="138" priority="11" operator="equal">
      <formula>0</formula>
    </cfRule>
  </conditionalFormatting>
  <conditionalFormatting sqref="J11">
    <cfRule type="cellIs" dxfId="136" priority="10" operator="equal">
      <formula>0</formula>
    </cfRule>
  </conditionalFormatting>
  <conditionalFormatting sqref="J11">
    <cfRule type="cellIs" dxfId="134" priority="9" operator="equal">
      <formula>0</formula>
    </cfRule>
  </conditionalFormatting>
  <conditionalFormatting sqref="J15:J16">
    <cfRule type="cellIs" dxfId="132" priority="8" operator="equal">
      <formula>0</formula>
    </cfRule>
  </conditionalFormatting>
  <conditionalFormatting sqref="J15:J16">
    <cfRule type="cellIs" dxfId="130" priority="7" operator="equal">
      <formula>0</formula>
    </cfRule>
  </conditionalFormatting>
  <conditionalFormatting sqref="J20">
    <cfRule type="cellIs" dxfId="128" priority="6" operator="equal">
      <formula>0</formula>
    </cfRule>
  </conditionalFormatting>
  <conditionalFormatting sqref="J20">
    <cfRule type="cellIs" dxfId="126" priority="5" operator="equal">
      <formula>0</formula>
    </cfRule>
  </conditionalFormatting>
  <conditionalFormatting sqref="J29:J30">
    <cfRule type="cellIs" dxfId="124" priority="4" operator="equal">
      <formula>0</formula>
    </cfRule>
  </conditionalFormatting>
  <conditionalFormatting sqref="J29:J30">
    <cfRule type="cellIs" dxfId="122" priority="3" operator="equal">
      <formula>0</formula>
    </cfRule>
  </conditionalFormatting>
  <conditionalFormatting sqref="K29:K30">
    <cfRule type="cellIs" dxfId="120" priority="2" operator="equal">
      <formula>0</formula>
    </cfRule>
  </conditionalFormatting>
  <conditionalFormatting sqref="K29:K30">
    <cfRule type="cellIs" dxfId="118" priority="1" operator="equal">
      <formula>0</formula>
    </cfRule>
  </conditionalFormatting>
  <pageMargins left="0.98425196850393704" right="0.98425196850393704" top="0.98425196850393704" bottom="0.98425196850393704" header="0.51181102362204722" footer="0.51181102362204722"/>
  <pageSetup paperSize="9"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abel version="1.0">
  <element uid="id_newpolicy" value=""/>
  <element uid="id_unclassified" value=""/>
</label>
</file>

<file path=customXml/itemProps1.xml><?xml version="1.0" encoding="utf-8"?>
<ds:datastoreItem xmlns:ds="http://schemas.openxmlformats.org/officeDocument/2006/customXml" ds:itemID="{3F977FFE-9129-4591-8FC1-93C6692DF31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15</vt:i4>
      </vt:variant>
    </vt:vector>
  </HeadingPairs>
  <TitlesOfParts>
    <vt:vector size="28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2.5</vt:lpstr>
      <vt:lpstr>'3.1'!Print_Area</vt:lpstr>
      <vt:lpstr>'3.10'!Print_Area</vt:lpstr>
      <vt:lpstr>'3.11'!Print_Area</vt:lpstr>
      <vt:lpstr>'3.12'!Print_Area</vt:lpstr>
      <vt:lpstr>'3.2'!Print_Area</vt:lpstr>
      <vt:lpstr>'3.3'!Print_Area</vt:lpstr>
      <vt:lpstr>'3.4'!Print_Area</vt:lpstr>
      <vt:lpstr>'3.5'!Print_Area</vt:lpstr>
      <vt:lpstr>'3.6'!Print_Area</vt:lpstr>
      <vt:lpstr>'3.7'!Print_Area</vt:lpstr>
      <vt:lpstr>'3.8'!Print_Area</vt:lpstr>
      <vt:lpstr>'3.9'!Print_Area</vt:lpstr>
      <vt:lpstr>'2.5'!Table</vt:lpstr>
      <vt:lpstr>'3.4'!Table</vt:lpstr>
      <vt:lpstr>'3.5'!Table</vt:lpstr>
    </vt:vector>
  </TitlesOfParts>
  <Company>Her Majesty's 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brian hopps</cp:lastModifiedBy>
  <cp:lastPrinted>2011-03-18T14:47:43Z</cp:lastPrinted>
  <dcterms:created xsi:type="dcterms:W3CDTF">2009-02-18T11:29:44Z</dcterms:created>
  <dcterms:modified xsi:type="dcterms:W3CDTF">2012-07-10T13:07:07Z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1b91c945-72c6-4c2e-b3b8-b4bf617fec95</vt:lpwstr>
  </property>
</Properties>
</file>