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3885" tabRatio="662" activeTab="3"/>
  </bookViews>
  <sheets>
    <sheet name="DivMetaData" sheetId="1" r:id="rId1"/>
    <sheet name="Index" sheetId="2" r:id="rId2"/>
    <sheet name="Notes for tables" sheetId="3" r:id="rId3"/>
    <sheet name="Table 1" sheetId="4" r:id="rId4"/>
    <sheet name="Table 2" sheetId="5" r:id="rId5"/>
    <sheet name="Table 3" sheetId="6" r:id="rId6"/>
    <sheet name="Table 4" sheetId="7" r:id="rId7"/>
  </sheets>
  <definedNames>
    <definedName name="_xlfn.IFERROR" hidden="1">#NAME?</definedName>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1000</definedName>
  </definedNames>
  <calcPr fullCalcOnLoad="1"/>
</workbook>
</file>

<file path=xl/sharedStrings.xml><?xml version="1.0" encoding="utf-8"?>
<sst xmlns="http://schemas.openxmlformats.org/spreadsheetml/2006/main" count="3030" uniqueCount="513">
  <si>
    <t>Jpp Order</t>
  </si>
  <si>
    <t>Authority</t>
  </si>
  <si>
    <t>Authority Type</t>
  </si>
  <si>
    <t>North East</t>
  </si>
  <si>
    <t>Stockton-on-Tees Borough Council</t>
  </si>
  <si>
    <t>Unitary</t>
  </si>
  <si>
    <t>Redcar and Cleveland Borough Council</t>
  </si>
  <si>
    <t>Middlesbrough Borough Council</t>
  </si>
  <si>
    <t>Hartlepool Borough Council</t>
  </si>
  <si>
    <t>Darlington Borough Council</t>
  </si>
  <si>
    <t>Collection</t>
  </si>
  <si>
    <t>Disposal</t>
  </si>
  <si>
    <t>Sunderland City Council</t>
  </si>
  <si>
    <t>South Tyneside MBC</t>
  </si>
  <si>
    <t>North Tyneside Council</t>
  </si>
  <si>
    <t>Newcastle-upon-Tyne City Council MBC</t>
  </si>
  <si>
    <t>Gateshead MBC</t>
  </si>
  <si>
    <t>North West</t>
  </si>
  <si>
    <t>Warrington Borough Council</t>
  </si>
  <si>
    <t>Halton Borough Council</t>
  </si>
  <si>
    <t>South Lakeland District Council</t>
  </si>
  <si>
    <t>Eden District Council</t>
  </si>
  <si>
    <t>Copeland Borough Council</t>
  </si>
  <si>
    <t>Carlisle City Council</t>
  </si>
  <si>
    <t>Barrow-in-Furness Borough Council</t>
  </si>
  <si>
    <t>Allerdale Borough Council</t>
  </si>
  <si>
    <t>Cumbria County Council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</si>
  <si>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</si>
  <si>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</si>
  <si>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</si>
  <si>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</si>
  <si>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</si>
  <si>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</si>
  <si>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</si>
  <si>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</si>
  <si>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</si>
  <si>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</si>
  <si>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</si>
  <si>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</si>
  <si>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West Lancashire District Council</t>
  </si>
  <si>
    <t>South Ribble Borough Council</t>
  </si>
  <si>
    <t>Rossendale Borough Council</t>
  </si>
  <si>
    <t>Ribble Valley Borough Council</t>
  </si>
  <si>
    <t>Preston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</si>
  <si>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</si>
  <si>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</si>
  <si>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</si>
  <si>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</si>
  <si>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</si>
  <si>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</si>
  <si>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</si>
  <si>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</si>
  <si>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</si>
  <si>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</si>
  <si>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</si>
  <si>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</si>
  <si>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</si>
  <si>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</si>
  <si>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</si>
  <si>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</si>
  <si>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</si>
  <si>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</si>
  <si>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</si>
  <si>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</si>
  <si>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</si>
  <si>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</si>
  <si>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</si>
  <si>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</si>
  <si>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</si>
  <si>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</si>
  <si>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</si>
  <si>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</si>
  <si>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</si>
  <si>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</si>
  <si>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</si>
  <si>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</si>
  <si>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</si>
  <si>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</si>
  <si>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</si>
  <si>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</si>
  <si>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</si>
  <si>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</si>
  <si>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</si>
  <si>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</si>
  <si>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</si>
  <si>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</si>
  <si>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</si>
  <si>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</si>
  <si>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</si>
  <si>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</si>
  <si>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</si>
  <si>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</si>
  <si>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</si>
  <si>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</si>
  <si>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</si>
  <si>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</si>
  <si>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</si>
  <si>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</si>
  <si>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</si>
  <si>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</si>
  <si>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</si>
  <si>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</si>
  <si>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</si>
  <si>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</si>
  <si>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</si>
  <si>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</si>
  <si>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</si>
  <si>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</si>
  <si>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</si>
  <si>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</si>
  <si>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</si>
  <si>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</si>
  <si>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</si>
  <si>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</si>
  <si>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</si>
  <si>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</si>
  <si>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</si>
  <si>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</si>
  <si>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</si>
  <si>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</si>
  <si>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</si>
  <si>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</si>
  <si>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</si>
  <si>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</si>
  <si>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</si>
  <si>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</si>
  <si>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</si>
  <si>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</si>
  <si>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</si>
  <si>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</si>
  <si>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</si>
  <si>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</si>
  <si>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</si>
  <si>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</si>
  <si>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</si>
  <si>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</si>
  <si>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</si>
  <si>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</si>
  <si>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</si>
  <si>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</si>
  <si>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</si>
  <si>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</si>
  <si>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</si>
  <si>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</si>
  <si>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</si>
  <si>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</si>
  <si>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</si>
  <si>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</si>
  <si>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</si>
  <si>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</si>
  <si>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</si>
  <si>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</si>
  <si>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</si>
  <si>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</si>
  <si>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</si>
  <si>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</si>
  <si>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</si>
  <si>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</si>
  <si>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</si>
  <si>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</si>
  <si>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</si>
  <si>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</si>
  <si>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</si>
  <si>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</si>
  <si>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</si>
  <si>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</si>
  <si>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</si>
  <si>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</si>
  <si>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</si>
  <si>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</si>
  <si>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</si>
  <si>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</si>
  <si>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</si>
  <si>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</si>
  <si>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</si>
  <si>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</si>
  <si>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</si>
  <si>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</si>
  <si>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</si>
  <si>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</si>
  <si>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</si>
  <si>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</si>
  <si>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</si>
  <si>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</si>
  <si>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</si>
  <si>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</si>
  <si>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</si>
  <si>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</si>
  <si>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</si>
  <si>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</si>
  <si>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</si>
  <si>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</si>
  <si>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</si>
  <si>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</si>
  <si>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</si>
  <si>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</si>
  <si>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</si>
  <si>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</si>
  <si>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</si>
  <si>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</si>
  <si>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</si>
  <si>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</si>
  <si>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</si>
  <si>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</si>
  <si>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</si>
  <si>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</si>
  <si>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</si>
  <si>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</si>
  <si>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</si>
  <si>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</si>
  <si>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</si>
  <si>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</si>
  <si>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</si>
  <si>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</si>
  <si>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</si>
  <si>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</si>
  <si>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</si>
  <si>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</si>
  <si>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</si>
  <si>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</si>
  <si>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</si>
  <si>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</si>
  <si>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</si>
  <si>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</si>
  <si>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</si>
  <si>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</si>
  <si>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</si>
  <si>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</si>
  <si>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</si>
  <si>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</si>
  <si>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</si>
  <si>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</si>
  <si>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</si>
  <si>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</si>
  <si>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</si>
  <si>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</si>
  <si>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</si>
  <si>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</si>
  <si>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</si>
  <si>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</si>
  <si>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</si>
  <si>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</si>
  <si>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</si>
  <si>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</si>
  <si>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</si>
  <si>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</si>
  <si>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</si>
  <si>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</si>
  <si>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</si>
  <si>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</si>
  <si>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</si>
  <si>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</si>
  <si>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</si>
  <si>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</si>
  <si>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</si>
  <si>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</si>
  <si>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</si>
  <si>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</si>
  <si>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</si>
  <si>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</si>
  <si>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</si>
  <si>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</si>
  <si>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</si>
  <si>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</si>
  <si>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</si>
  <si>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</si>
  <si>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</si>
  <si>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</si>
  <si>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</si>
  <si>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</si>
  <si>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</si>
  <si>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</si>
  <si>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</si>
  <si>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</si>
  <si>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</si>
  <si>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</si>
  <si>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</si>
  <si>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</si>
  <si>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</si>
  <si>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</si>
  <si>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</si>
  <si>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</si>
  <si>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</si>
  <si>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</si>
  <si>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</si>
  <si>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</si>
  <si>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</si>
  <si>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</si>
  <si>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</si>
  <si>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</si>
  <si>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</si>
  <si>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</si>
  <si>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</si>
  <si>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</si>
  <si>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</si>
  <si>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</si>
  <si>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</si>
  <si>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</si>
  <si>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</si>
  <si>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</si>
  <si>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</si>
  <si>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</si>
  <si>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</si>
  <si>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</si>
  <si>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</si>
  <si>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</si>
  <si>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</si>
  <si>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</si>
  <si>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</si>
  <si>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</si>
  <si>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</si>
  <si>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</si>
  <si>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</si>
  <si>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</si>
  <si>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</si>
  <si>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</si>
  <si>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</si>
  <si>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</si>
  <si>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</si>
  <si>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</si>
  <si>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</si>
  <si>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</si>
  <si>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Council of the Isles of Scilly</t>
  </si>
  <si>
    <t>Bath and North East Somerset Council</t>
  </si>
  <si>
    <t>Bristol City Council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</si>
  <si>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</si>
  <si>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</si>
  <si>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</si>
  <si>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</si>
  <si>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</si>
  <si>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</si>
  <si>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</si>
  <si>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</si>
  <si>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</si>
  <si>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</si>
  <si>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</si>
  <si>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</si>
  <si>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</si>
  <si>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</si>
  <si>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</si>
  <si>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</si>
  <si>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</si>
  <si>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</si>
  <si>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</si>
  <si>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</si>
  <si>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</si>
  <si>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</si>
  <si>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</si>
  <si>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</si>
  <si>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</si>
  <si>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</si>
  <si>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</si>
  <si>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</si>
  <si>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</si>
  <si>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Landfill</t>
  </si>
  <si>
    <t>Incineration with EfW</t>
  </si>
  <si>
    <t>Incineration without EfW</t>
  </si>
  <si>
    <t>Other</t>
  </si>
  <si>
    <t>Recycled/ composted</t>
  </si>
  <si>
    <t>Total</t>
  </si>
  <si>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</si>
  <si>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</si>
  <si>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</si>
  <si>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</si>
  <si>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</si>
  <si>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</si>
  <si>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</si>
  <si>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</si>
  <si>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</si>
  <si>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</si>
  <si>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</si>
  <si>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</si>
  <si>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</si>
  <si>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</si>
  <si>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</si>
  <si>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</si>
  <si>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</si>
  <si>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</si>
  <si>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</si>
  <si>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</si>
  <si>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</si>
  <si>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</si>
  <si>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t>
  </si>
  <si>
    <t>Date Published/Released</t>
  </si>
  <si>
    <t>Description</t>
  </si>
  <si>
    <t>Notes: Interpretation/Limitation</t>
  </si>
  <si>
    <t>National Statistics Status</t>
  </si>
  <si>
    <t>Metadata associated with workbook</t>
  </si>
  <si>
    <t>Department</t>
  </si>
  <si>
    <t>Address</t>
  </si>
  <si>
    <t>Phone</t>
  </si>
  <si>
    <t>Email</t>
  </si>
  <si>
    <t>Department for Environment, Food and Rural Affairs</t>
  </si>
  <si>
    <t>Environment, Waste management, Waste collection</t>
  </si>
  <si>
    <t>England</t>
  </si>
  <si>
    <t>Notes for tables</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</si>
  <si>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</si>
  <si>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</si>
  <si>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</si>
  <si>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</si>
  <si>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</si>
  <si>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</si>
  <si>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 xml:space="preserve">'Other' includes material which is sent for Mechanical Biological Treatment (MBT), mixed municipal waste sent for Anaerobic Digestion (AD) and that disposed through other treatment processes.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</si>
  <si>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</si>
  <si>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</si>
  <si>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Contents</t>
  </si>
  <si>
    <t xml:space="preserve">Table 2 </t>
  </si>
  <si>
    <r>
      <t>Total</t>
    </r>
    <r>
      <rPr>
        <b/>
        <vertAlign val="superscript"/>
        <sz val="10"/>
        <rFont val="Arial"/>
        <family val="2"/>
      </rPr>
      <t>1</t>
    </r>
  </si>
  <si>
    <t>N/A - Data not available.</t>
  </si>
  <si>
    <t>N/A - data not available.</t>
  </si>
  <si>
    <t>'Non household recycling’ includes municipally collected materials for recycling from commercial sources. It excludes material which was collected for recycling from non-household sources but actually rejected at collection or at the gate of a recycling reprocessor.</t>
  </si>
  <si>
    <t xml:space="preserve">Figures for Waste Disposal Authorities include all waste collected for recycling or disposal by the WDA and their constituent waste collection authorities.  </t>
  </si>
  <si>
    <t>MWM_0937</t>
  </si>
  <si>
    <t>WasteDataFlow, Department for Environment, Food and Rural Affairs (Defra)</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</si>
  <si>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</si>
  <si>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Acronyms used in this workbook</t>
  </si>
  <si>
    <t>EfW = Energy from Waste</t>
  </si>
  <si>
    <t>HH = Household</t>
  </si>
  <si>
    <t>MRF = Materials Recovery Facility</t>
  </si>
  <si>
    <t>MSW = Municipal Solid waste</t>
  </si>
  <si>
    <t>RDF = Refuse Derived Fuel</t>
  </si>
  <si>
    <t>UA = Unitary Authority</t>
  </si>
  <si>
    <t>WCA = Waste Collection Authority</t>
  </si>
  <si>
    <t>WDA = Waste Disposal Authority</t>
  </si>
  <si>
    <t>WDF = WasteDataFlow</t>
  </si>
  <si>
    <t xml:space="preserve">Department for Environment, Food and Rural Affairs </t>
  </si>
  <si>
    <t>Environment Statistics Service</t>
  </si>
  <si>
    <t>08459 33 55 77</t>
  </si>
  <si>
    <t>Environment Statistics Service, Department for Environment, Food and Rural Affairs, Area 5F Ergon House, 17 Smith Square, London SW1P 3JR, 08459 33 55 77, enviro.statistics@defra.gsi.gov.uk</t>
  </si>
  <si>
    <t>Improvement (%)</t>
  </si>
  <si>
    <t>Region</t>
  </si>
  <si>
    <t>DO NOT SUM</t>
  </si>
  <si>
    <t>Geographical Code</t>
  </si>
  <si>
    <t>County Durham</t>
  </si>
  <si>
    <t>Northumberland</t>
  </si>
  <si>
    <t>Cheshire East</t>
  </si>
  <si>
    <t>Cheshire West and Chester</t>
  </si>
  <si>
    <t>Shropshire</t>
  </si>
  <si>
    <t>Bedford</t>
  </si>
  <si>
    <t>Central Bedfordshire</t>
  </si>
  <si>
    <t>Cornwall</t>
  </si>
  <si>
    <t>Wiltshire</t>
  </si>
  <si>
    <t>Yorkshire and Humber</t>
  </si>
  <si>
    <t>South East</t>
  </si>
  <si>
    <t>South West</t>
  </si>
  <si>
    <t>Household - waste sent for recycling/composting/reuse</t>
  </si>
  <si>
    <t>Household - waste not sent for recycling</t>
  </si>
  <si>
    <t>Household - regular collection (not recycled)</t>
  </si>
  <si>
    <t>Household - civic amenity sites (not recycled)</t>
  </si>
  <si>
    <t>Household - other sources (not recycled)</t>
  </si>
  <si>
    <t>Household - estimated rejects</t>
  </si>
  <si>
    <t>Household - total waste</t>
  </si>
  <si>
    <t>Non-household - total waste</t>
  </si>
  <si>
    <t>Non-household - waste not sent for recycling</t>
  </si>
  <si>
    <t>Non household - waste sent for recycling/composting/reuse</t>
  </si>
  <si>
    <t>Non-household - estimated rejects</t>
  </si>
  <si>
    <t>Household dry recycling/reuse (tonnes)</t>
  </si>
  <si>
    <t>Household green recycling/reuse (tonnes)</t>
  </si>
  <si>
    <t>Area 6F Ergon House, 17 Smith Square, London SW1P 3JR</t>
  </si>
  <si>
    <t xml:space="preserve">A total for England cannot be obtained by summing data from all 358 local authorities - data for Waste Collection Authorities must be excluded to avoid double counting. </t>
  </si>
  <si>
    <t>Total local authority collected waste</t>
  </si>
  <si>
    <t>Local authority collected waste - sent for recycling/composting/reuse</t>
  </si>
  <si>
    <t>Local authority collected waste - not sent for recycling</t>
  </si>
  <si>
    <t>Local authority collected - estimated rejects</t>
  </si>
  <si>
    <t>Household</t>
  </si>
  <si>
    <t>Non Household</t>
  </si>
  <si>
    <t>Local authority collected</t>
  </si>
  <si>
    <t>Tonnes</t>
  </si>
  <si>
    <t>DO NOT SUM THESE DATA AS THIS WILL RESULT IN DOUBLE COUNTING</t>
  </si>
  <si>
    <t>Local Authority Collected Waste Statistics - Local Authority data</t>
  </si>
  <si>
    <t>Local Authority Collected Waste Management</t>
  </si>
  <si>
    <t>Local authority collected waste collection, recycling and disposal</t>
  </si>
  <si>
    <t>Household waste</t>
  </si>
  <si>
    <t>http://www.defra.gov.uk/statistics/environment/waste/wrfg23-wrmsannual/</t>
  </si>
  <si>
    <t>Copyright of data and/or information presented or attached in this document may not reside solely with this Department. Please contact us or see guidance on Copyright at: http://www.defra.gov.uk/statistics/environment/</t>
  </si>
  <si>
    <t>Yes</t>
  </si>
  <si>
    <t>Local Authority Collected Waste Statistics</t>
  </si>
  <si>
    <t>ONS = Office for National Statistics</t>
  </si>
  <si>
    <t>Definitions and terms for waste: http://www.defra.gov.uk/statistics/environment/waste/la-definition/</t>
  </si>
  <si>
    <t>Source publication: Local Authority Collected Waste Management, Published November 2011</t>
  </si>
  <si>
    <t>Dorset Waste Partnership</t>
  </si>
  <si>
    <t>2011/12</t>
  </si>
  <si>
    <t>08 November 2012</t>
  </si>
  <si>
    <t>wasteprogramme@defra.gsi.gov.uk</t>
  </si>
  <si>
    <t xml:space="preserve">Tables are based on data entered by local authorities onto WasteDataFlow for each quarterly return for 2011/12. </t>
  </si>
  <si>
    <t>Table 1: Local Authority Collected and Household Waste Statistics 2011/12</t>
  </si>
  <si>
    <t>Table 2: Management of Local Authority Collected Waste, 2011/12</t>
  </si>
  <si>
    <t>Table 1</t>
  </si>
  <si>
    <t>Tables 3 and 4</t>
  </si>
  <si>
    <t>East Midlands</t>
  </si>
  <si>
    <t>Percentage change between 2010/11 and 2011/12 (kg per head)</t>
  </si>
  <si>
    <t xml:space="preserve">WasteDataFlow is a web-based system for quarterly reporting on Local Authority collected waste data by local authorities to central government.  It is also used by the Environment Agency for monitoring biodegradable waste sent to landfill under the Landfill Allowance Trading Scheme.  </t>
  </si>
  <si>
    <t>Total Local Authority collected waste managed in Table 2 may not match the total Local Authority collected waste collected as reported in Table 1 due to stockpiling of waste between reporting periods.  Totals in Table 1 are based on collected Local Authority collected waste.  Totals in Table 2 are based on Local Authority collected waste that is disposed or sent for recycling/composting.</t>
  </si>
  <si>
    <t>Percentage of municipal waste sent to landfill (Ex NI193)</t>
  </si>
  <si>
    <t>Percentage of household waste sent for reuse, recycling or composting (Ex NI192)</t>
  </si>
  <si>
    <t>Residual household waste per household (kg/household) (Ex NI191)</t>
  </si>
  <si>
    <t>Collected household waste per person (kg) (Ex BVPI 84a)</t>
  </si>
  <si>
    <t>Table 3: Selected Waste Indicators 2011/12</t>
  </si>
  <si>
    <t>Table 4: Notable Authorities 2011/12</t>
  </si>
  <si>
    <t>Percentage Household waste sent for Reuse, Recycling or Composting 2011/12 (Ex NI192)</t>
  </si>
  <si>
    <t>Percentage Household waste sent for Reuse, Recycling or Composting 2010/11 (Ex NI192)</t>
  </si>
  <si>
    <t>Percentage Household waste sent for Reuse, Recycling or Composting (Ex NI192)</t>
  </si>
  <si>
    <t>Total Waste Collection Per Head (Kg per head) (Ex BVPI 84a)</t>
  </si>
  <si>
    <t>Total Waste Collection Per Head (kg per head) (Ex BVPI 84a) 2011/12</t>
  </si>
  <si>
    <t>Total Waste Collection Per Head (kg per head) (Ex BVPI 84a) 2010/11</t>
  </si>
  <si>
    <t>Largest increases in Recycling (2011/12)</t>
  </si>
  <si>
    <t>Highest Household Recycling and Composting Rates (2011/12)</t>
  </si>
  <si>
    <t>Lowest Household Waste Generation per Head (2011/12)</t>
  </si>
  <si>
    <t>Largest Percentage Decrease in Household Waste per Head (2011/12)</t>
  </si>
  <si>
    <t>The National Indicator set for local authorities was discontinued in 2012, and the performance framework they were indended to monitor does not exist any more. They are included here due to user demand.</t>
  </si>
  <si>
    <t>-</t>
  </si>
  <si>
    <t>A total for England cannot be obtained by summing data from all 352 local authorities - data for waste collection authorities must be excluded to avoid double counting.  For national and regional totals see the national level data available at http://www.defra.gov.uk/statistics/environment/waste/wrfg23-wrmsannual/</t>
  </si>
  <si>
    <r>
      <t>1</t>
    </r>
    <r>
      <rPr>
        <sz val="10"/>
        <rFont val="Arial"/>
        <family val="2"/>
      </rPr>
      <t>Total Local Authority collected waste managed may not match total Local Authority collected waste collected as reported in Table 1 due to stockpiling of waste between reporting periods.</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</si>
</sst>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0%"/>
    <numFmt numFmtId="171" formatCode="0.0"/>
    <numFmt numFmtId="172" formatCode="0.000"/>
    <numFmt numFmtId="173" formatCode="0.0000"/>
    <numFmt numFmtId="174" formatCode="0.00000"/>
    <numFmt numFmtId="175" formatCode="0.000000"/>
    <numFmt numFmtId="176" formatCode="0.0000000"/>
    <numFmt numFmtId="177" formatCode="_-* #,##0.0_-;\-* #,##0.0_-;_-* &quot;-&quot;?_-;_-@_-"/>
    <numFmt numFmtId="178" formatCode="_-* #,##0.000_-;\-* #,##0.000_-;_-* &quot;-&quot;??_-;_-@_-"/>
    <numFmt numFmtId="179" formatCode="#,##0.0"/>
    <numFmt numFmtId="180" formatCode="#,##0_ ;\-#,##0\ "/>
    <numFmt numFmtId="181" formatCode="#,##0_ ;[Red]\-#,##0\ "/>
    <numFmt numFmtId="182" formatCode="#,##0.000"/>
    <numFmt numFmtId="183" formatCode="#,##0.0000"/>
    <numFmt numFmtId="184" formatCode="0.000%"/>
    <numFmt numFmtId="185" formatCode="dd\-mmmm\-yyyy"/>
    <numFmt numFmtId="186" formatCode="&quot;$&quot;#,##0_);\(&quot;$&quot;#,##0\)"/>
    <numFmt numFmtId="187" formatCode="&quot;$&quot;#,##0_);[Red]\(&quot;$&quot;#,##0\)"/>
    <numFmt numFmtId="188" formatCode="&quot;$&quot;#,##0.00_);\(&quot;$&quot;#,##0.00\)"/>
    <numFmt numFmtId="189" formatCode="&quot;$&quot;#,##0.00_);[Red]\(&quot;$&quot;#,##0.00\)"/>
    <numFmt numFmtId="190" formatCode="dd\ mmmm\ yyyy"/>
    <numFmt numFmtId="191" formatCode="#,##0.00000"/>
    <numFmt numFmtId="192" formatCode="#,##0.000000"/>
    <numFmt numFmtId="193" formatCode="#,##0.0000000"/>
    <numFmt numFmtId="194" formatCode="&quot;Yes&quot;;&quot;Yes&quot;;&quot;No&quot;"/>
    <numFmt numFmtId="195" formatCode="&quot;True&quot;;&quot;True&quot;;&quot;False&quot;"/>
    <numFmt numFmtId="196" formatCode="&quot;On&quot;;&quot;On&quot;;&quot;Off&quot;"/>
    <numFmt numFmtId="197" formatCode="_-* #,##0.0000_-;\-* #,##0.0000_-;_-* &quot;-&quot;??_-;_-@_-"/>
    <numFmt numFmtId="198" formatCode="_-* #,##0.00000_-;\-* #,##0.00000_-;_-* &quot;-&quot;??_-;_-@_-"/>
    <numFmt numFmtId="199" formatCode="_-* #,##0.000000_-;\-* #,##0.000000_-;_-* &quot;-&quot;??_-;_-@_-"/>
    <numFmt numFmtId="200" formatCode="_-* #,##0.000_-;\-* #,##0.000_-;_-* &quot;-&quot;???_-;_-@_-"/>
    <numFmt numFmtId="201" formatCode="#,##0.0_ ;\-#,##0.0\ "/>
    <numFmt numFmtId="202" formatCode="_-* #,##0.0_-;\-* #,##0.0_-;_-* &quot;-&quot;_-;_-@_-"/>
    <numFmt numFmtId="203" formatCode="_-* #,##0.00_-;\-* #,##0.00_-;_-* &quot;-&quot;_-;_-@_-"/>
    <numFmt numFmtId="204" formatCode="##0.00%"/>
    <numFmt numFmtId="205" formatCode="0.00000000000000%"/>
  </numFmts>
  <fonts count="67">
    <font>
      <sz val="10"/>
      <name val="Arial"/>
      <family val="0"/>
    </font>
    <font>
      <i/>
      <sz val="10"/>
      <name val="Arial"/>
      <family val="2"/>
    </font>
    <font>
      <b/>
      <sz val="10"/>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sz val="10"/>
      <name val="Times New Roman"/>
      <family val="1"/>
    </font>
    <font>
      <u val="single"/>
      <sz val="11"/>
      <name val="Arial"/>
      <family val="2"/>
    </font>
    <font>
      <sz val="11"/>
      <name val="Arial"/>
      <family val="2"/>
    </font>
    <font>
      <sz val="11"/>
      <color indexed="12"/>
      <name val="Arial"/>
      <family val="2"/>
    </font>
    <font>
      <b/>
      <sz val="11"/>
      <name val="Arial"/>
      <family val="2"/>
    </font>
    <font>
      <sz val="14"/>
      <name val="Arial"/>
      <family val="2"/>
    </font>
    <font>
      <b/>
      <vertAlign val="superscript"/>
      <sz val="10"/>
      <name val="Arial"/>
      <family val="2"/>
    </font>
    <font>
      <vertAlign val="superscript"/>
      <sz val="10"/>
      <name val="Arial"/>
      <family val="2"/>
    </font>
    <font>
      <sz val="8"/>
      <name val="Arial"/>
      <family val="2"/>
    </font>
    <font>
      <b/>
      <sz val="14"/>
      <name val="Arial"/>
      <family val="2"/>
    </font>
    <font>
      <b/>
      <u val="single"/>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sz val="12"/>
      <color indexed="30"/>
      <name val="Arial"/>
      <family val="2"/>
    </font>
    <font>
      <sz val="10"/>
      <color indexed="30"/>
      <name val="Arial"/>
      <family val="2"/>
    </font>
    <font>
      <sz val="10"/>
      <color indexed="10"/>
      <name val="Arial"/>
      <family val="2"/>
    </font>
    <font>
      <i/>
      <sz val="10"/>
      <color indexed="10"/>
      <name val="Arial"/>
      <family val="2"/>
    </font>
    <font>
      <sz val="14"/>
      <color indexed="10"/>
      <name val="Arial"/>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000000"/>
      <name val="Arial"/>
      <family val="2"/>
    </font>
    <font>
      <sz val="10"/>
      <color theme="1"/>
      <name val="Arial"/>
      <family val="2"/>
    </font>
    <font>
      <sz val="12"/>
      <color rgb="FF0070C0"/>
      <name val="Arial"/>
      <family val="2"/>
    </font>
    <font>
      <sz val="10"/>
      <color rgb="FF0070C0"/>
      <name val="Arial"/>
      <family val="2"/>
    </font>
    <font>
      <sz val="10"/>
      <color rgb="FFFF0000"/>
      <name val="Arial"/>
      <family val="2"/>
    </font>
    <font>
      <i/>
      <sz val="10"/>
      <color rgb="FFFF0000"/>
      <name val="Arial"/>
      <family val="2"/>
    </font>
    <font>
      <sz val="14"/>
      <color rgb="FFFF000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7">
    <xf numFmtId="0" fontId="0" fillId="0" borderId="0" xfId="0" applyAlignment="1">
      <alignment/>
    </xf>
    <xf numFmtId="0" fontId="2" fillId="0" borderId="0" xfId="0" applyFont="1" applyAlignment="1">
      <alignment horizontal="left" wrapText="1"/>
    </xf>
    <xf numFmtId="0" fontId="0" fillId="0" borderId="0" xfId="0" applyFont="1" applyFill="1" applyAlignment="1">
      <alignment/>
    </xf>
    <xf numFmtId="0" fontId="0" fillId="0" borderId="0" xfId="0" applyFont="1" applyAlignment="1">
      <alignment/>
    </xf>
    <xf numFmtId="41" fontId="0" fillId="0" borderId="0" xfId="0" applyNumberFormat="1" applyAlignment="1">
      <alignment/>
    </xf>
    <xf numFmtId="0" fontId="2" fillId="0" borderId="0" xfId="0" applyFont="1" applyAlignment="1">
      <alignment/>
    </xf>
    <xf numFmtId="41" fontId="2" fillId="0" borderId="0" xfId="0" applyNumberFormat="1" applyFont="1" applyAlignment="1">
      <alignment/>
    </xf>
    <xf numFmtId="2" fontId="2" fillId="0" borderId="0" xfId="0" applyNumberFormat="1" applyFont="1" applyAlignment="1">
      <alignment horizontal="center" vertical="center" wrapText="1"/>
    </xf>
    <xf numFmtId="49" fontId="4" fillId="0" borderId="0" xfId="0" applyNumberFormat="1" applyFont="1" applyAlignment="1">
      <alignment horizontal="left"/>
    </xf>
    <xf numFmtId="49" fontId="3" fillId="0" borderId="0" xfId="0" applyNumberFormat="1" applyFont="1" applyAlignment="1">
      <alignment horizontal="left"/>
    </xf>
    <xf numFmtId="49" fontId="4" fillId="0" borderId="0" xfId="0" applyNumberFormat="1" applyFont="1" applyAlignment="1" applyProtection="1">
      <alignment horizontal="left"/>
      <protection locked="0"/>
    </xf>
    <xf numFmtId="49" fontId="3" fillId="0" borderId="0" xfId="0" applyNumberFormat="1" applyFont="1" applyAlignment="1" applyProtection="1">
      <alignment horizontal="left"/>
      <protection locked="0"/>
    </xf>
    <xf numFmtId="0" fontId="8" fillId="0" borderId="0" xfId="0" applyFont="1" applyFill="1" applyAlignment="1">
      <alignment vertical="top"/>
    </xf>
    <xf numFmtId="0" fontId="9" fillId="0" borderId="0" xfId="0" applyFont="1" applyAlignment="1">
      <alignment/>
    </xf>
    <xf numFmtId="3" fontId="9" fillId="0" borderId="0" xfId="0" applyNumberFormat="1" applyFont="1" applyFill="1" applyAlignment="1">
      <alignment vertical="top"/>
    </xf>
    <xf numFmtId="0" fontId="9" fillId="0" borderId="0" xfId="59" applyFont="1" applyFill="1" applyAlignment="1">
      <alignment vertical="top"/>
      <protection/>
    </xf>
    <xf numFmtId="0" fontId="9" fillId="0" borderId="0" xfId="0" applyFont="1" applyAlignment="1">
      <alignment vertical="top"/>
    </xf>
    <xf numFmtId="0" fontId="9" fillId="0" borderId="0" xfId="0" applyFont="1" applyFill="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9" fillId="0" borderId="0" xfId="58" applyFont="1" applyAlignment="1" quotePrefix="1">
      <alignment vertical="top"/>
      <protection/>
    </xf>
    <xf numFmtId="0" fontId="11" fillId="0" borderId="0" xfId="58" applyFont="1" applyAlignment="1">
      <alignment vertical="top"/>
      <protection/>
    </xf>
    <xf numFmtId="0" fontId="12" fillId="0" borderId="0" xfId="0" applyFont="1" applyAlignment="1">
      <alignment/>
    </xf>
    <xf numFmtId="0" fontId="14" fillId="0" borderId="0" xfId="0" applyFont="1" applyAlignment="1">
      <alignment/>
    </xf>
    <xf numFmtId="165" fontId="0" fillId="0" borderId="0" xfId="42" applyNumberFormat="1" applyFont="1" applyBorder="1" applyAlignment="1">
      <alignment/>
    </xf>
    <xf numFmtId="165" fontId="0" fillId="0" borderId="0" xfId="0" applyNumberFormat="1" applyAlignment="1">
      <alignment/>
    </xf>
    <xf numFmtId="0" fontId="4" fillId="0" borderId="0" xfId="0" applyFont="1" applyAlignment="1">
      <alignment/>
    </xf>
    <xf numFmtId="0" fontId="4" fillId="0" borderId="0" xfId="0" applyFont="1" applyAlignment="1">
      <alignment/>
    </xf>
    <xf numFmtId="0" fontId="3" fillId="0" borderId="0" xfId="0" applyFont="1" applyAlignment="1">
      <alignment/>
    </xf>
    <xf numFmtId="3"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59"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2" fillId="0" borderId="0" xfId="0" applyFont="1" applyAlignment="1">
      <alignment wrapText="1"/>
    </xf>
    <xf numFmtId="0" fontId="0" fillId="0" borderId="0" xfId="0" applyFont="1" applyAlignment="1">
      <alignment wrapText="1"/>
    </xf>
    <xf numFmtId="0" fontId="0" fillId="0" borderId="0" xfId="0" applyFont="1" applyAlignment="1">
      <alignment vertical="top"/>
    </xf>
    <xf numFmtId="10" fontId="0" fillId="0" borderId="0" xfId="0" applyNumberFormat="1" applyFont="1" applyAlignment="1">
      <alignment horizontal="right" vertical="top"/>
    </xf>
    <xf numFmtId="10" fontId="0" fillId="0" borderId="0" xfId="0" applyNumberFormat="1" applyFont="1" applyAlignment="1">
      <alignment horizontal="right"/>
    </xf>
    <xf numFmtId="0" fontId="2" fillId="0" borderId="0" xfId="0" applyFont="1" applyBorder="1" applyAlignment="1">
      <alignment wrapText="1"/>
    </xf>
    <xf numFmtId="0" fontId="60" fillId="0" borderId="0" xfId="0" applyFont="1" applyAlignment="1">
      <alignment/>
    </xf>
    <xf numFmtId="4" fontId="60" fillId="0" borderId="0" xfId="0" applyNumberFormat="1" applyFont="1" applyAlignment="1">
      <alignment/>
    </xf>
    <xf numFmtId="0" fontId="3" fillId="0" borderId="0" xfId="0" applyFont="1" applyAlignment="1">
      <alignment/>
    </xf>
    <xf numFmtId="0" fontId="61" fillId="0" borderId="0" xfId="54" applyFont="1" applyAlignment="1">
      <alignment/>
    </xf>
    <xf numFmtId="0" fontId="62" fillId="0" borderId="0" xfId="0" applyFont="1" applyAlignment="1">
      <alignment/>
    </xf>
    <xf numFmtId="3" fontId="63" fillId="0" borderId="0" xfId="0" applyNumberFormat="1" applyFont="1" applyFill="1" applyAlignment="1">
      <alignment horizontal="right"/>
    </xf>
    <xf numFmtId="0" fontId="63" fillId="0" borderId="0" xfId="0" applyFont="1" applyFill="1" applyAlignment="1">
      <alignment horizontal="right"/>
    </xf>
    <xf numFmtId="3" fontId="2" fillId="0" borderId="0" xfId="0" applyNumberFormat="1" applyFont="1" applyAlignment="1">
      <alignment/>
    </xf>
    <xf numFmtId="0" fontId="4" fillId="0" borderId="0" xfId="0" applyFont="1" applyBorder="1" applyAlignment="1">
      <alignment/>
    </xf>
    <xf numFmtId="0" fontId="0" fillId="0" borderId="0" xfId="0" applyBorder="1" applyAlignment="1">
      <alignment/>
    </xf>
    <xf numFmtId="0" fontId="2" fillId="0" borderId="0" xfId="0" applyFont="1" applyBorder="1" applyAlignment="1">
      <alignment horizontal="left" wrapText="1"/>
    </xf>
    <xf numFmtId="4" fontId="64" fillId="0" borderId="0" xfId="0" applyNumberFormat="1" applyFont="1" applyFill="1" applyAlignment="1">
      <alignment/>
    </xf>
    <xf numFmtId="3" fontId="0" fillId="0" borderId="0" xfId="0" applyNumberFormat="1" applyBorder="1" applyAlignment="1">
      <alignment/>
    </xf>
    <xf numFmtId="3" fontId="2" fillId="0" borderId="0" xfId="0" applyNumberFormat="1" applyFont="1" applyBorder="1" applyAlignment="1">
      <alignment wrapText="1"/>
    </xf>
    <xf numFmtId="4" fontId="0" fillId="0" borderId="0" xfId="0" applyNumberFormat="1" applyAlignment="1">
      <alignment/>
    </xf>
    <xf numFmtId="4" fontId="0" fillId="0" borderId="0" xfId="0" applyNumberFormat="1" applyFont="1" applyAlignment="1">
      <alignment wrapText="1"/>
    </xf>
    <xf numFmtId="4" fontId="2" fillId="0" borderId="0" xfId="0" applyNumberFormat="1" applyFont="1" applyAlignment="1">
      <alignment/>
    </xf>
    <xf numFmtId="3" fontId="2" fillId="0" borderId="0" xfId="0" applyNumberFormat="1" applyFont="1" applyAlignment="1">
      <alignment horizontal="center" vertical="center" wrapText="1"/>
    </xf>
    <xf numFmtId="0" fontId="2" fillId="0" borderId="0" xfId="0" applyFont="1" applyFill="1" applyAlignment="1">
      <alignment horizontal="left" wrapText="1"/>
    </xf>
    <xf numFmtId="0" fontId="0" fillId="0" borderId="0" xfId="0" applyFont="1" applyBorder="1" applyAlignment="1">
      <alignment horizontal="centerContinuous" vertical="top" wrapText="1"/>
    </xf>
    <xf numFmtId="0" fontId="0" fillId="0" borderId="0" xfId="0" applyAlignment="1">
      <alignment horizontal="centerContinuous" vertical="top"/>
    </xf>
    <xf numFmtId="49" fontId="0" fillId="0" borderId="0" xfId="0" applyNumberFormat="1" applyFont="1" applyBorder="1" applyAlignment="1" quotePrefix="1">
      <alignment/>
    </xf>
    <xf numFmtId="4" fontId="0" fillId="0" borderId="0" xfId="0" applyNumberFormat="1" applyBorder="1" applyAlignment="1">
      <alignment horizontal="right"/>
    </xf>
    <xf numFmtId="4" fontId="2" fillId="0" borderId="0" xfId="0" applyNumberFormat="1" applyFont="1" applyBorder="1" applyAlignment="1">
      <alignment horizontal="right" wrapText="1"/>
    </xf>
    <xf numFmtId="4" fontId="0" fillId="0" borderId="0" xfId="0" applyNumberFormat="1" applyAlignment="1">
      <alignment horizontal="right"/>
    </xf>
    <xf numFmtId="4" fontId="0" fillId="0" borderId="0" xfId="0" applyNumberFormat="1" applyFont="1" applyBorder="1" applyAlignment="1">
      <alignment horizontal="right"/>
    </xf>
    <xf numFmtId="4" fontId="0" fillId="0" borderId="0" xfId="0" applyNumberFormat="1" applyFont="1" applyAlignment="1">
      <alignment horizontal="right"/>
    </xf>
    <xf numFmtId="0" fontId="0" fillId="0" borderId="0" xfId="0" applyFill="1" applyAlignment="1">
      <alignment horizontal="left"/>
    </xf>
    <xf numFmtId="3" fontId="63" fillId="0" borderId="0" xfId="0" applyNumberFormat="1" applyFont="1" applyFill="1" applyAlignment="1">
      <alignment horizontal="left"/>
    </xf>
    <xf numFmtId="165" fontId="63" fillId="0" borderId="0" xfId="42" applyNumberFormat="1" applyFont="1" applyBorder="1" applyAlignment="1">
      <alignment horizontal="left"/>
    </xf>
    <xf numFmtId="4" fontId="0" fillId="0" borderId="0" xfId="0" applyNumberFormat="1" applyFont="1" applyAlignment="1">
      <alignment horizontal="centerContinuous" vertical="top"/>
    </xf>
    <xf numFmtId="0" fontId="63" fillId="0" borderId="0" xfId="0" applyFont="1" applyAlignment="1">
      <alignment horizontal="centerContinuous" vertical="top"/>
    </xf>
    <xf numFmtId="4" fontId="0" fillId="0" borderId="0" xfId="0" applyNumberFormat="1" applyAlignment="1">
      <alignment horizontal="centerContinuous" vertical="top"/>
    </xf>
    <xf numFmtId="4" fontId="0" fillId="0" borderId="0" xfId="0" applyNumberFormat="1" applyFont="1" applyAlignment="1">
      <alignment/>
    </xf>
    <xf numFmtId="0" fontId="63" fillId="0" borderId="0" xfId="0" applyFont="1" applyAlignment="1">
      <alignment/>
    </xf>
    <xf numFmtId="4" fontId="63" fillId="0" borderId="0" xfId="0" applyNumberFormat="1" applyFont="1" applyAlignment="1">
      <alignment/>
    </xf>
    <xf numFmtId="0" fontId="62" fillId="0" borderId="0" xfId="0" applyFont="1" applyFill="1" applyAlignment="1">
      <alignment horizontal="left" wrapText="1"/>
    </xf>
    <xf numFmtId="3" fontId="0" fillId="3" borderId="0" xfId="0" applyNumberFormat="1" applyFill="1" applyAlignment="1">
      <alignment/>
    </xf>
    <xf numFmtId="3" fontId="62" fillId="3" borderId="0" xfId="0" applyNumberFormat="1" applyFont="1" applyFill="1" applyAlignment="1">
      <alignment horizontal="left" wrapText="1"/>
    </xf>
    <xf numFmtId="0" fontId="2" fillId="3" borderId="0" xfId="0" applyFont="1" applyFill="1" applyAlignment="1">
      <alignment horizontal="left" wrapText="1"/>
    </xf>
    <xf numFmtId="3" fontId="2" fillId="3" borderId="0" xfId="0" applyNumberFormat="1" applyFont="1" applyFill="1" applyAlignment="1">
      <alignment horizontal="left" wrapText="1"/>
    </xf>
    <xf numFmtId="4" fontId="2" fillId="3" borderId="0" xfId="0" applyNumberFormat="1" applyFont="1" applyFill="1" applyBorder="1" applyAlignment="1">
      <alignment wrapText="1"/>
    </xf>
    <xf numFmtId="3" fontId="0" fillId="3" borderId="0" xfId="0" applyNumberFormat="1" applyFill="1" applyBorder="1" applyAlignment="1">
      <alignment/>
    </xf>
    <xf numFmtId="3" fontId="0" fillId="3" borderId="0" xfId="0" applyNumberFormat="1" applyFill="1" applyAlignment="1">
      <alignment wrapText="1"/>
    </xf>
    <xf numFmtId="3" fontId="0" fillId="4" borderId="0" xfId="0" applyNumberFormat="1" applyFill="1" applyAlignment="1">
      <alignment/>
    </xf>
    <xf numFmtId="3" fontId="62" fillId="4" borderId="0" xfId="0" applyNumberFormat="1" applyFont="1" applyFill="1" applyAlignment="1">
      <alignment horizontal="left" wrapText="1"/>
    </xf>
    <xf numFmtId="3" fontId="2" fillId="4" borderId="0" xfId="0" applyNumberFormat="1" applyFont="1" applyFill="1" applyAlignment="1">
      <alignment horizontal="left" wrapText="1"/>
    </xf>
    <xf numFmtId="3" fontId="0" fillId="4" borderId="0" xfId="0" applyNumberFormat="1" applyFill="1" applyAlignment="1">
      <alignment wrapText="1"/>
    </xf>
    <xf numFmtId="9" fontId="0" fillId="0" borderId="0" xfId="62" applyFont="1" applyFill="1" applyBorder="1" applyAlignment="1">
      <alignment horizontal="right"/>
    </xf>
    <xf numFmtId="9" fontId="0" fillId="0" borderId="0" xfId="62" applyFont="1" applyBorder="1" applyAlignment="1">
      <alignment horizontal="right" vertical="top"/>
    </xf>
    <xf numFmtId="9" fontId="2" fillId="0" borderId="0" xfId="62" applyFont="1" applyFill="1" applyBorder="1" applyAlignment="1">
      <alignment horizontal="right" wrapText="1"/>
    </xf>
    <xf numFmtId="9" fontId="2" fillId="0" borderId="0" xfId="62" applyFont="1" applyBorder="1" applyAlignment="1">
      <alignment horizontal="right" wrapText="1"/>
    </xf>
    <xf numFmtId="9" fontId="0" fillId="0" borderId="0" xfId="62" applyFont="1" applyBorder="1" applyAlignment="1">
      <alignment horizontal="right" vertical="top"/>
    </xf>
    <xf numFmtId="9" fontId="0" fillId="0" borderId="0" xfId="62" applyFont="1" applyFill="1" applyBorder="1" applyAlignment="1">
      <alignment horizontal="right"/>
    </xf>
    <xf numFmtId="9" fontId="0" fillId="0" borderId="0" xfId="62" applyFont="1" applyFill="1" applyAlignment="1">
      <alignment horizontal="right"/>
    </xf>
    <xf numFmtId="9" fontId="0" fillId="0" borderId="0" xfId="62" applyFont="1" applyAlignment="1">
      <alignment horizontal="right" vertical="top"/>
    </xf>
    <xf numFmtId="9" fontId="0" fillId="0" borderId="0" xfId="62" applyFont="1" applyFill="1" applyAlignment="1">
      <alignment horizontal="centerContinuous" vertical="top"/>
    </xf>
    <xf numFmtId="9" fontId="0" fillId="0" borderId="0" xfId="62" applyFont="1" applyAlignment="1">
      <alignment horizontal="centerContinuous" vertical="top"/>
    </xf>
    <xf numFmtId="9" fontId="0" fillId="0" borderId="0" xfId="62" applyFont="1" applyFill="1" applyAlignment="1">
      <alignment horizontal="centerContinuous" vertical="top"/>
    </xf>
    <xf numFmtId="9" fontId="0" fillId="0" borderId="0" xfId="62" applyFont="1" applyAlignment="1">
      <alignment horizontal="centerContinuous" vertical="top"/>
    </xf>
    <xf numFmtId="9" fontId="0" fillId="0" borderId="0" xfId="62" applyFont="1" applyFill="1" applyAlignment="1">
      <alignment horizontal="right"/>
    </xf>
    <xf numFmtId="9" fontId="0" fillId="0" borderId="0" xfId="62" applyFont="1" applyAlignment="1">
      <alignment horizontal="right" vertical="top"/>
    </xf>
    <xf numFmtId="0" fontId="0" fillId="0" borderId="0" xfId="0" applyFont="1" applyFill="1" applyBorder="1" applyAlignment="1">
      <alignment horizontal="left"/>
    </xf>
    <xf numFmtId="3" fontId="62" fillId="2" borderId="0" xfId="0" applyNumberFormat="1" applyFont="1" applyFill="1" applyAlignment="1">
      <alignment horizontal="left" wrapText="1"/>
    </xf>
    <xf numFmtId="0" fontId="2" fillId="2" borderId="0" xfId="0" applyFont="1" applyFill="1" applyAlignment="1">
      <alignment horizontal="left" wrapText="1"/>
    </xf>
    <xf numFmtId="3" fontId="0" fillId="2" borderId="0" xfId="0" applyNumberFormat="1" applyFill="1" applyAlignment="1">
      <alignment/>
    </xf>
    <xf numFmtId="3" fontId="2" fillId="2" borderId="0" xfId="0" applyNumberFormat="1" applyFont="1" applyFill="1" applyAlignment="1">
      <alignment horizontal="left" wrapText="1"/>
    </xf>
    <xf numFmtId="3" fontId="0" fillId="2" borderId="0" xfId="0" applyNumberFormat="1" applyFill="1" applyAlignment="1">
      <alignment wrapText="1"/>
    </xf>
    <xf numFmtId="0" fontId="16" fillId="0" borderId="0" xfId="0" applyFont="1" applyFill="1" applyAlignment="1">
      <alignment/>
    </xf>
    <xf numFmtId="0" fontId="58" fillId="0" borderId="0" xfId="0" applyFont="1" applyFill="1" applyAlignment="1">
      <alignment horizontal="left"/>
    </xf>
    <xf numFmtId="0" fontId="65" fillId="0" borderId="0" xfId="0" applyFont="1" applyAlignment="1">
      <alignment/>
    </xf>
    <xf numFmtId="0" fontId="11" fillId="0" borderId="0" xfId="0" applyFont="1" applyAlignment="1">
      <alignment/>
    </xf>
    <xf numFmtId="3" fontId="0" fillId="0" borderId="0" xfId="0" applyNumberFormat="1" applyFont="1" applyAlignment="1">
      <alignment/>
    </xf>
    <xf numFmtId="10" fontId="0" fillId="0" borderId="0" xfId="42" applyNumberFormat="1" applyFont="1" applyAlignment="1">
      <alignment horizontal="right" vertical="top"/>
    </xf>
    <xf numFmtId="10" fontId="0" fillId="0" borderId="0" xfId="0" applyNumberFormat="1" applyFont="1" applyAlignment="1">
      <alignment/>
    </xf>
    <xf numFmtId="0" fontId="2" fillId="0" borderId="10" xfId="0" applyFont="1" applyBorder="1" applyAlignment="1">
      <alignment wrapText="1"/>
    </xf>
    <xf numFmtId="0" fontId="2" fillId="0" borderId="10" xfId="0" applyFont="1" applyBorder="1" applyAlignment="1">
      <alignment horizontal="center" wrapText="1"/>
    </xf>
    <xf numFmtId="0" fontId="2" fillId="0" borderId="10" xfId="0" applyFont="1" applyBorder="1" applyAlignment="1">
      <alignment/>
    </xf>
    <xf numFmtId="0" fontId="66" fillId="0" borderId="10" xfId="0" applyFont="1" applyBorder="1" applyAlignment="1">
      <alignment wrapText="1"/>
    </xf>
    <xf numFmtId="4" fontId="66" fillId="0" borderId="10" xfId="0" applyNumberFormat="1" applyFont="1" applyBorder="1" applyAlignment="1">
      <alignment wrapText="1"/>
    </xf>
    <xf numFmtId="0" fontId="0" fillId="0" borderId="11" xfId="0" applyFont="1" applyBorder="1" applyAlignment="1">
      <alignment vertical="top"/>
    </xf>
    <xf numFmtId="10" fontId="0" fillId="0" borderId="11" xfId="0" applyNumberFormat="1" applyFont="1" applyBorder="1" applyAlignment="1">
      <alignment horizontal="right" vertical="top"/>
    </xf>
    <xf numFmtId="10" fontId="0" fillId="0" borderId="11" xfId="42" applyNumberFormat="1" applyFont="1" applyBorder="1" applyAlignment="1">
      <alignment horizontal="right" vertical="top"/>
    </xf>
    <xf numFmtId="10" fontId="0" fillId="0" borderId="11" xfId="0" applyNumberFormat="1" applyFont="1" applyBorder="1" applyAlignment="1">
      <alignment/>
    </xf>
    <xf numFmtId="0" fontId="0" fillId="0" borderId="11" xfId="0" applyFont="1" applyBorder="1" applyAlignment="1">
      <alignment/>
    </xf>
    <xf numFmtId="0" fontId="60" fillId="0" borderId="11" xfId="0" applyFont="1" applyBorder="1" applyAlignment="1">
      <alignment/>
    </xf>
    <xf numFmtId="4" fontId="60" fillId="0" borderId="11" xfId="0" applyNumberFormat="1" applyFont="1" applyBorder="1" applyAlignment="1">
      <alignment/>
    </xf>
    <xf numFmtId="4" fontId="0" fillId="0" borderId="11" xfId="0" applyNumberFormat="1" applyFont="1" applyBorder="1" applyAlignment="1">
      <alignment/>
    </xf>
    <xf numFmtId="10" fontId="0" fillId="0" borderId="11" xfId="0" applyNumberFormat="1" applyFont="1" applyBorder="1" applyAlignment="1">
      <alignment horizontal="right"/>
    </xf>
    <xf numFmtId="0" fontId="17" fillId="0" borderId="0" xfId="0" applyFont="1" applyFill="1" applyAlignment="1">
      <alignment vertical="top"/>
    </xf>
    <xf numFmtId="170" fontId="0" fillId="0" borderId="0" xfId="62" applyNumberFormat="1" applyFont="1" applyBorder="1" applyAlignment="1">
      <alignment horizontal="right"/>
    </xf>
    <xf numFmtId="170" fontId="0" fillId="0" borderId="0" xfId="62" applyNumberFormat="1" applyFont="1" applyBorder="1" applyAlignment="1">
      <alignment horizontal="right" vertical="top"/>
    </xf>
    <xf numFmtId="0" fontId="9" fillId="0" borderId="0" xfId="0" applyFont="1" applyAlignment="1">
      <alignment horizontal="left" wrapText="1"/>
    </xf>
    <xf numFmtId="0" fontId="9" fillId="0" borderId="0" xfId="0" applyFont="1" applyAlignment="1">
      <alignment vertical="top" wrapText="1"/>
    </xf>
    <xf numFmtId="0" fontId="9" fillId="0" borderId="0" xfId="0" applyFont="1" applyAlignment="1" quotePrefix="1">
      <alignment horizontal="left" wrapText="1"/>
    </xf>
    <xf numFmtId="0" fontId="1" fillId="0" borderId="0" xfId="0" applyFont="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nnex A 17 08 as published sept 2000" xfId="58"/>
    <cellStyle name="Normal_master_mar18 1998 99" xfId="59"/>
    <cellStyle name="Note" xfId="60"/>
    <cellStyle name="Output" xfId="61"/>
    <cellStyle name="Percent" xfId="62"/>
    <cellStyle name="Percent 2" xfId="63"/>
    <cellStyle name="Title" xfId="64"/>
    <cellStyle name="Total" xfId="65"/>
    <cellStyle name="Warning Text" xfId="66"/>
  </cellStyles>
  <dxfs count="15">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0"/>
  <sheetViews>
    <sheetView zoomScalePageLayoutView="0" workbookViewId="0" topLeftCell="A1">
      <selection activeCell="C1" sqref="C1"/>
    </sheetView>
  </sheetViews>
  <sheetFormatPr defaultColWidth="9.140625" defaultRowHeight="12.75"/>
  <cols>
    <col min="1" max="1" width="20.7109375" style="9" customWidth="1"/>
    <col min="2" max="2" width="45.7109375" style="9" customWidth="1"/>
    <col min="3" max="3" width="50.7109375" style="9" customWidth="1"/>
  </cols>
  <sheetData>
    <row r="1" spans="1:3" ht="15.75">
      <c r="A1" s="8" t="s">
        <v>387</v>
      </c>
      <c r="C1" s="10" t="s">
        <v>412</v>
      </c>
    </row>
    <row r="2" spans="1:3" ht="15">
      <c r="A2" s="9" t="s">
        <v>360</v>
      </c>
      <c r="B2" s="9" t="s">
        <v>361</v>
      </c>
      <c r="C2" s="11" t="s">
        <v>469</v>
      </c>
    </row>
    <row r="3" spans="1:3" ht="15">
      <c r="A3" s="9" t="s">
        <v>362</v>
      </c>
      <c r="B3" s="9" t="s">
        <v>363</v>
      </c>
      <c r="C3" s="11" t="s">
        <v>470</v>
      </c>
    </row>
    <row r="4" spans="2:3" ht="15">
      <c r="B4" s="9" t="s">
        <v>364</v>
      </c>
      <c r="C4" s="11" t="s">
        <v>393</v>
      </c>
    </row>
    <row r="5" spans="2:3" ht="15">
      <c r="B5" s="9" t="s">
        <v>365</v>
      </c>
      <c r="C5" s="11" t="s">
        <v>471</v>
      </c>
    </row>
    <row r="6" spans="2:3" ht="15">
      <c r="B6" s="9" t="s">
        <v>366</v>
      </c>
      <c r="C6" s="11" t="s">
        <v>472</v>
      </c>
    </row>
    <row r="7" spans="2:3" ht="15">
      <c r="B7" s="9" t="s">
        <v>367</v>
      </c>
      <c r="C7" s="11"/>
    </row>
    <row r="8" spans="2:3" ht="15">
      <c r="B8" s="9" t="s">
        <v>368</v>
      </c>
      <c r="C8" s="11"/>
    </row>
    <row r="9" spans="1:3" ht="15">
      <c r="A9" s="9" t="s">
        <v>369</v>
      </c>
      <c r="B9" s="9" t="s">
        <v>370</v>
      </c>
      <c r="C9" s="11" t="s">
        <v>413</v>
      </c>
    </row>
    <row r="10" spans="1:3" ht="15">
      <c r="A10" s="9" t="s">
        <v>371</v>
      </c>
      <c r="B10" s="9" t="s">
        <v>372</v>
      </c>
      <c r="C10" s="11" t="s">
        <v>394</v>
      </c>
    </row>
    <row r="11" spans="2:3" ht="15">
      <c r="B11" s="9" t="s">
        <v>373</v>
      </c>
      <c r="C11" s="11" t="s">
        <v>481</v>
      </c>
    </row>
    <row r="12" spans="1:3" ht="15">
      <c r="A12" s="9" t="s">
        <v>374</v>
      </c>
      <c r="B12" s="9" t="s">
        <v>375</v>
      </c>
      <c r="C12" s="11"/>
    </row>
    <row r="13" spans="2:3" ht="15">
      <c r="B13" s="9" t="s">
        <v>376</v>
      </c>
      <c r="C13" s="11" t="s">
        <v>473</v>
      </c>
    </row>
    <row r="14" spans="1:3" ht="15">
      <c r="A14" s="9" t="s">
        <v>377</v>
      </c>
      <c r="B14" s="9" t="s">
        <v>378</v>
      </c>
      <c r="C14" s="11" t="s">
        <v>426</v>
      </c>
    </row>
    <row r="15" spans="2:3" ht="15">
      <c r="B15" s="9" t="s">
        <v>388</v>
      </c>
      <c r="C15" s="11" t="s">
        <v>392</v>
      </c>
    </row>
    <row r="16" spans="2:3" ht="15">
      <c r="B16" s="9" t="s">
        <v>389</v>
      </c>
      <c r="C16" s="11" t="s">
        <v>458</v>
      </c>
    </row>
    <row r="17" spans="2:3" ht="15">
      <c r="B17" s="9" t="s">
        <v>390</v>
      </c>
      <c r="C17" s="11" t="s">
        <v>427</v>
      </c>
    </row>
    <row r="18" spans="2:3" ht="15">
      <c r="B18" s="9" t="s">
        <v>391</v>
      </c>
      <c r="C18" s="11" t="s">
        <v>483</v>
      </c>
    </row>
    <row r="19" spans="1:3" ht="15">
      <c r="A19" s="9" t="s">
        <v>379</v>
      </c>
      <c r="B19" s="9" t="s">
        <v>380</v>
      </c>
      <c r="C19" s="11" t="s">
        <v>474</v>
      </c>
    </row>
    <row r="20" spans="2:3" ht="15">
      <c r="B20" s="9" t="s">
        <v>381</v>
      </c>
      <c r="C20" s="11" t="s">
        <v>428</v>
      </c>
    </row>
    <row r="21" spans="2:3" ht="15">
      <c r="B21" s="9" t="s">
        <v>386</v>
      </c>
      <c r="C21" s="11" t="s">
        <v>475</v>
      </c>
    </row>
    <row r="22" spans="1:3" ht="15">
      <c r="A22" s="9" t="s">
        <v>382</v>
      </c>
      <c r="B22" s="9" t="s">
        <v>383</v>
      </c>
      <c r="C22" s="11" t="s">
        <v>482</v>
      </c>
    </row>
    <row r="23" spans="1:3" ht="15">
      <c r="A23" s="9" t="s">
        <v>384</v>
      </c>
      <c r="B23" s="9" t="s">
        <v>385</v>
      </c>
      <c r="C23" s="11"/>
    </row>
    <row r="24" ht="15">
      <c r="C24" s="11"/>
    </row>
    <row r="25" ht="15">
      <c r="C25" s="11"/>
    </row>
    <row r="26" ht="15">
      <c r="C26" s="11"/>
    </row>
    <row r="27" ht="15">
      <c r="C27" s="11"/>
    </row>
    <row r="28" ht="15">
      <c r="C28" s="11"/>
    </row>
    <row r="29" ht="15">
      <c r="C29" s="11"/>
    </row>
    <row r="30" ht="15">
      <c r="C30" s="11"/>
    </row>
    <row r="31" ht="15">
      <c r="C31" s="11"/>
    </row>
    <row r="32" ht="15">
      <c r="C32" s="11"/>
    </row>
    <row r="33" ht="15">
      <c r="C33" s="11"/>
    </row>
    <row r="34" ht="15">
      <c r="C34" s="11"/>
    </row>
    <row r="35" ht="15">
      <c r="C35" s="11"/>
    </row>
    <row r="36" ht="15">
      <c r="C36" s="11"/>
    </row>
    <row r="37" ht="15">
      <c r="C37" s="11"/>
    </row>
    <row r="38" ht="15">
      <c r="C38" s="11"/>
    </row>
    <row r="39" ht="15">
      <c r="C39" s="11"/>
    </row>
    <row r="40" ht="15">
      <c r="C40" s="11"/>
    </row>
    <row r="41" ht="15">
      <c r="C41" s="11"/>
    </row>
    <row r="42" ht="15">
      <c r="C42" s="11"/>
    </row>
    <row r="43" ht="15">
      <c r="C43" s="11"/>
    </row>
    <row r="44" ht="15">
      <c r="C44" s="11"/>
    </row>
    <row r="45" ht="15">
      <c r="C45" s="11"/>
    </row>
    <row r="46" ht="15">
      <c r="C46" s="11"/>
    </row>
    <row r="47" ht="15">
      <c r="C47" s="11"/>
    </row>
    <row r="48" ht="15">
      <c r="C48" s="11"/>
    </row>
    <row r="49" ht="15">
      <c r="C49" s="11"/>
    </row>
    <row r="50" ht="15">
      <c r="C50" s="11"/>
    </row>
  </sheetData>
  <sheetProtection sheet="1" objects="1" scenarios="1" selectLockedCells="1"/>
  <conditionalFormatting sqref="C2">
    <cfRule type="expression" priority="1" dxfId="14" stopIfTrue="1">
      <formula>$C$2=""</formula>
    </cfRule>
  </conditionalFormatting>
  <conditionalFormatting sqref="C3">
    <cfRule type="expression" priority="2" dxfId="14" stopIfTrue="1">
      <formula>$C$3=""</formula>
    </cfRule>
  </conditionalFormatting>
  <conditionalFormatting sqref="C4">
    <cfRule type="expression" priority="3" dxfId="14" stopIfTrue="1">
      <formula>$C$4=""</formula>
    </cfRule>
  </conditionalFormatting>
  <conditionalFormatting sqref="C9">
    <cfRule type="expression" priority="4" dxfId="14" stopIfTrue="1">
      <formula>$C$9=""</formula>
    </cfRule>
  </conditionalFormatting>
  <conditionalFormatting sqref="C10">
    <cfRule type="expression" priority="5" dxfId="14" stopIfTrue="1">
      <formula>$C$10=""</formula>
    </cfRule>
  </conditionalFormatting>
  <conditionalFormatting sqref="C11">
    <cfRule type="expression" priority="6" dxfId="14" stopIfTrue="1">
      <formula>$C$11=""</formula>
    </cfRule>
  </conditionalFormatting>
  <conditionalFormatting sqref="C14">
    <cfRule type="expression" priority="7" dxfId="14" stopIfTrue="1">
      <formula>$C$14=""</formula>
    </cfRule>
  </conditionalFormatting>
  <conditionalFormatting sqref="C19">
    <cfRule type="expression" priority="8" dxfId="14" stopIfTrue="1">
      <formula>$C$19=""</formula>
    </cfRule>
  </conditionalFormatting>
  <conditionalFormatting sqref="C22">
    <cfRule type="expression" priority="9" dxfId="14" stopIfTrue="1">
      <formula>$C$22=""</formula>
    </cfRule>
  </conditionalFormatting>
  <conditionalFormatting sqref="C21">
    <cfRule type="expression" priority="10" dxfId="14" stopIfTrue="1">
      <formula>$C$21=""</formula>
    </cfRule>
  </conditionalFormatting>
  <conditionalFormatting sqref="C15">
    <cfRule type="expression" priority="11" dxfId="14" stopIfTrue="1">
      <formula>$C$15=""</formula>
    </cfRule>
  </conditionalFormatting>
  <conditionalFormatting sqref="C16">
    <cfRule type="expression" priority="12" dxfId="14" stopIfTrue="1">
      <formula>$C$16=""</formula>
    </cfRule>
  </conditionalFormatting>
  <conditionalFormatting sqref="C17">
    <cfRule type="expression" priority="13" dxfId="14" stopIfTrue="1">
      <formula>$C$17=""</formula>
    </cfRule>
  </conditionalFormatting>
  <conditionalFormatting sqref="C18">
    <cfRule type="expression" priority="14" dxfId="14" stopIfTrue="1">
      <formula>$C$18=""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B5" sqref="B5"/>
    </sheetView>
  </sheetViews>
  <sheetFormatPr defaultColWidth="9.140625" defaultRowHeight="12.75"/>
  <sheetData>
    <row r="1" ht="18">
      <c r="B1" s="22" t="s">
        <v>476</v>
      </c>
    </row>
    <row r="3" ht="15.75">
      <c r="B3" s="26" t="s">
        <v>405</v>
      </c>
    </row>
    <row r="4" spans="1:3" ht="15">
      <c r="A4" s="45"/>
      <c r="B4" s="44" t="str">
        <f>'Notes for tables'!A1</f>
        <v>Notes for tables</v>
      </c>
      <c r="C4" s="45"/>
    </row>
    <row r="5" spans="1:3" ht="15">
      <c r="A5" s="45"/>
      <c r="B5" s="44" t="str">
        <f>'Table 1'!A1</f>
        <v>Table 1: Local Authority Collected and Household Waste Statistics 2011/12</v>
      </c>
      <c r="C5" s="45"/>
    </row>
    <row r="6" spans="1:3" ht="15">
      <c r="A6" s="45"/>
      <c r="B6" s="44" t="str">
        <f>'Table 2'!A1</f>
        <v>Table 2: Management of Local Authority Collected Waste, 2011/12</v>
      </c>
      <c r="C6" s="45"/>
    </row>
    <row r="7" spans="1:3" ht="15">
      <c r="A7" s="45"/>
      <c r="B7" s="44" t="str">
        <f>'Table 3'!A1</f>
        <v>Table 3: Selected Waste Indicators 2011/12</v>
      </c>
      <c r="C7" s="45"/>
    </row>
    <row r="8" spans="1:3" ht="15">
      <c r="A8" s="45"/>
      <c r="B8" s="44" t="str">
        <f>'Table 4'!A1</f>
        <v>Table 4: Notable Authorities 2011/12</v>
      </c>
      <c r="C8" s="45"/>
    </row>
    <row r="10" ht="15.75">
      <c r="B10" s="27" t="s">
        <v>415</v>
      </c>
    </row>
    <row r="11" ht="15">
      <c r="B11" s="28"/>
    </row>
    <row r="12" ht="15">
      <c r="B12" s="28" t="s">
        <v>416</v>
      </c>
    </row>
    <row r="13" ht="15">
      <c r="B13" s="28" t="s">
        <v>417</v>
      </c>
    </row>
    <row r="14" ht="15">
      <c r="B14" s="28" t="s">
        <v>418</v>
      </c>
    </row>
    <row r="15" ht="15">
      <c r="B15" s="28" t="s">
        <v>419</v>
      </c>
    </row>
    <row r="16" ht="15">
      <c r="B16" s="43" t="s">
        <v>477</v>
      </c>
    </row>
    <row r="17" ht="15">
      <c r="B17" s="28" t="s">
        <v>420</v>
      </c>
    </row>
    <row r="18" ht="15">
      <c r="B18" s="28" t="s">
        <v>421</v>
      </c>
    </row>
    <row r="19" ht="15">
      <c r="B19" s="28" t="s">
        <v>422</v>
      </c>
    </row>
    <row r="20" ht="15">
      <c r="B20" s="28" t="s">
        <v>423</v>
      </c>
    </row>
    <row r="21" ht="15">
      <c r="B21" s="28" t="s">
        <v>424</v>
      </c>
    </row>
    <row r="22" ht="15">
      <c r="B22" s="28"/>
    </row>
    <row r="23" ht="15">
      <c r="B23" s="43" t="s">
        <v>478</v>
      </c>
    </row>
    <row r="25" ht="12.75">
      <c r="B25" s="3" t="s">
        <v>479</v>
      </c>
    </row>
    <row r="26" ht="12.75">
      <c r="B26" s="3" t="s">
        <v>425</v>
      </c>
    </row>
    <row r="27" ht="12.75">
      <c r="B27" t="s">
        <v>473</v>
      </c>
    </row>
  </sheetData>
  <sheetProtection/>
  <hyperlinks>
    <hyperlink ref="B6" location="'Table 2'!A1" display="'Table 2'!A1"/>
    <hyperlink ref="B7" location="'Table 3'!A1" display="'Table 3'!A1"/>
    <hyperlink ref="B4" location="'Notes for tables'!A1" display="'Notes for tables'!A1"/>
    <hyperlink ref="B8" location="'Table 4'!A1" display="'Table 4'!A1"/>
    <hyperlink ref="B5" location="'Table 2'!A1" display="'Table 2'!A1"/>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selection activeCell="A1" sqref="A1"/>
    </sheetView>
  </sheetViews>
  <sheetFormatPr defaultColWidth="9.140625" defaultRowHeight="12.75"/>
  <cols>
    <col min="1" max="1" width="2.421875" style="13" customWidth="1"/>
    <col min="2" max="12" width="9.140625" style="13" customWidth="1"/>
    <col min="13" max="13" width="1.28515625" style="13" customWidth="1"/>
    <col min="14" max="15" width="9.140625" style="13" hidden="1" customWidth="1"/>
    <col min="16" max="16" width="25.57421875" style="13" customWidth="1"/>
    <col min="17" max="16384" width="9.140625" style="13" customWidth="1"/>
  </cols>
  <sheetData>
    <row r="1" spans="1:16" ht="15.75">
      <c r="A1" s="130" t="s">
        <v>395</v>
      </c>
      <c r="C1" s="14"/>
      <c r="D1" s="14"/>
      <c r="E1" s="14"/>
      <c r="F1" s="14"/>
      <c r="G1" s="14"/>
      <c r="H1" s="14"/>
      <c r="I1" s="14"/>
      <c r="J1" s="14"/>
      <c r="K1" s="15"/>
      <c r="L1" s="15"/>
      <c r="M1" s="15"/>
      <c r="N1" s="15"/>
      <c r="O1" s="15"/>
      <c r="P1" s="15"/>
    </row>
    <row r="2" spans="1:16" ht="14.25">
      <c r="A2" s="12"/>
      <c r="C2" s="14"/>
      <c r="D2" s="14"/>
      <c r="E2" s="14"/>
      <c r="F2" s="14"/>
      <c r="G2" s="14"/>
      <c r="H2" s="14"/>
      <c r="I2" s="14"/>
      <c r="J2" s="14"/>
      <c r="K2" s="15"/>
      <c r="L2" s="15"/>
      <c r="M2" s="15"/>
      <c r="N2" s="15"/>
      <c r="O2" s="15"/>
      <c r="P2" s="15"/>
    </row>
    <row r="3" spans="2:16" ht="14.25">
      <c r="B3" s="133" t="s">
        <v>484</v>
      </c>
      <c r="C3" s="133"/>
      <c r="D3" s="133"/>
      <c r="E3" s="133"/>
      <c r="F3" s="133"/>
      <c r="G3" s="133"/>
      <c r="H3" s="133"/>
      <c r="I3" s="133"/>
      <c r="J3" s="133"/>
      <c r="K3" s="133"/>
      <c r="L3" s="133"/>
      <c r="M3" s="133"/>
      <c r="N3" s="133"/>
      <c r="O3" s="133"/>
      <c r="P3" s="133"/>
    </row>
    <row r="4" spans="2:16" ht="43.5" customHeight="1">
      <c r="B4" s="133" t="s">
        <v>491</v>
      </c>
      <c r="C4" s="133"/>
      <c r="D4" s="133"/>
      <c r="E4" s="133"/>
      <c r="F4" s="133"/>
      <c r="G4" s="133"/>
      <c r="H4" s="133"/>
      <c r="I4" s="133"/>
      <c r="J4" s="133"/>
      <c r="K4" s="133"/>
      <c r="L4" s="133"/>
      <c r="M4" s="133"/>
      <c r="N4" s="133"/>
      <c r="O4" s="133"/>
      <c r="P4" s="133"/>
    </row>
    <row r="5" spans="2:16" ht="14.25">
      <c r="B5" s="17"/>
      <c r="C5" s="17"/>
      <c r="D5" s="17"/>
      <c r="E5" s="17"/>
      <c r="F5" s="17"/>
      <c r="G5" s="17"/>
      <c r="H5" s="17"/>
      <c r="I5" s="17"/>
      <c r="J5" s="17"/>
      <c r="K5" s="15"/>
      <c r="L5" s="17"/>
      <c r="M5" s="17"/>
      <c r="N5" s="18"/>
      <c r="O5" s="14"/>
      <c r="P5" s="17"/>
    </row>
    <row r="6" spans="2:16" ht="15">
      <c r="B6" s="19" t="s">
        <v>487</v>
      </c>
      <c r="C6" s="17"/>
      <c r="D6" s="17"/>
      <c r="E6" s="17"/>
      <c r="F6" s="17"/>
      <c r="G6" s="17"/>
      <c r="H6" s="17"/>
      <c r="I6" s="17"/>
      <c r="J6" s="17"/>
      <c r="K6" s="15"/>
      <c r="L6" s="17"/>
      <c r="M6" s="17"/>
      <c r="N6" s="18"/>
      <c r="O6" s="14"/>
      <c r="P6" s="17"/>
    </row>
    <row r="7" spans="2:16" ht="72" customHeight="1">
      <c r="B7" s="135" t="s">
        <v>414</v>
      </c>
      <c r="C7" s="133"/>
      <c r="D7" s="133"/>
      <c r="E7" s="133"/>
      <c r="F7" s="133"/>
      <c r="G7" s="133"/>
      <c r="H7" s="133"/>
      <c r="I7" s="133"/>
      <c r="J7" s="133"/>
      <c r="K7" s="133"/>
      <c r="L7" s="133"/>
      <c r="M7" s="133"/>
      <c r="N7" s="133"/>
      <c r="O7" s="133"/>
      <c r="P7" s="133"/>
    </row>
    <row r="8" spans="2:16" ht="33.75" customHeight="1">
      <c r="B8" s="133" t="s">
        <v>396</v>
      </c>
      <c r="C8" s="133"/>
      <c r="D8" s="133"/>
      <c r="E8" s="133"/>
      <c r="F8" s="133"/>
      <c r="G8" s="133"/>
      <c r="H8" s="133"/>
      <c r="I8" s="133"/>
      <c r="J8" s="133"/>
      <c r="K8" s="133"/>
      <c r="L8" s="133"/>
      <c r="M8" s="133"/>
      <c r="N8" s="133"/>
      <c r="O8" s="133"/>
      <c r="P8" s="133"/>
    </row>
    <row r="9" spans="2:16" ht="33.75" customHeight="1">
      <c r="B9" s="133" t="s">
        <v>397</v>
      </c>
      <c r="C9" s="133"/>
      <c r="D9" s="133"/>
      <c r="E9" s="133"/>
      <c r="F9" s="133"/>
      <c r="G9" s="133"/>
      <c r="H9" s="133"/>
      <c r="I9" s="133"/>
      <c r="J9" s="133"/>
      <c r="K9" s="133"/>
      <c r="L9" s="133"/>
      <c r="M9" s="133"/>
      <c r="N9" s="133"/>
      <c r="O9" s="133"/>
      <c r="P9" s="133"/>
    </row>
    <row r="10" spans="2:16" ht="31.5" customHeight="1">
      <c r="B10" s="133" t="s">
        <v>398</v>
      </c>
      <c r="C10" s="133"/>
      <c r="D10" s="133"/>
      <c r="E10" s="133"/>
      <c r="F10" s="133"/>
      <c r="G10" s="133"/>
      <c r="H10" s="133"/>
      <c r="I10" s="133"/>
      <c r="J10" s="133"/>
      <c r="K10" s="133"/>
      <c r="L10" s="133"/>
      <c r="M10" s="133"/>
      <c r="N10" s="133"/>
      <c r="O10" s="133"/>
      <c r="P10" s="133"/>
    </row>
    <row r="11" spans="2:16" ht="45" customHeight="1">
      <c r="B11" s="133" t="s">
        <v>403</v>
      </c>
      <c r="C11" s="133"/>
      <c r="D11" s="133"/>
      <c r="E11" s="133"/>
      <c r="F11" s="133"/>
      <c r="G11" s="133"/>
      <c r="H11" s="133"/>
      <c r="I11" s="133"/>
      <c r="J11" s="133"/>
      <c r="K11" s="133"/>
      <c r="L11" s="133"/>
      <c r="M11" s="133"/>
      <c r="N11" s="133"/>
      <c r="O11" s="133"/>
      <c r="P11" s="133"/>
    </row>
    <row r="12" spans="2:16" ht="31.5" customHeight="1">
      <c r="B12" s="135" t="s">
        <v>410</v>
      </c>
      <c r="C12" s="133"/>
      <c r="D12" s="133"/>
      <c r="E12" s="133"/>
      <c r="F12" s="133"/>
      <c r="G12" s="133"/>
      <c r="H12" s="133"/>
      <c r="I12" s="133"/>
      <c r="J12" s="133"/>
      <c r="K12" s="133"/>
      <c r="L12" s="133"/>
      <c r="M12" s="133"/>
      <c r="N12" s="133"/>
      <c r="O12" s="133"/>
      <c r="P12" s="133"/>
    </row>
    <row r="13" ht="14.25">
      <c r="B13" s="13" t="s">
        <v>411</v>
      </c>
    </row>
    <row r="14" ht="14.25">
      <c r="B14" s="13" t="s">
        <v>459</v>
      </c>
    </row>
    <row r="15" spans="2:16" ht="14.25">
      <c r="B15" s="20"/>
      <c r="C15" s="16"/>
      <c r="D15" s="16"/>
      <c r="E15" s="16"/>
      <c r="F15" s="16"/>
      <c r="G15" s="16"/>
      <c r="H15" s="16"/>
      <c r="I15" s="16"/>
      <c r="J15" s="16"/>
      <c r="K15" s="16"/>
      <c r="L15" s="16"/>
      <c r="M15" s="16"/>
      <c r="N15" s="16"/>
      <c r="O15" s="16"/>
      <c r="P15" s="16"/>
    </row>
    <row r="16" spans="2:16" ht="15">
      <c r="B16" s="21" t="s">
        <v>406</v>
      </c>
      <c r="C16" s="16"/>
      <c r="D16" s="16"/>
      <c r="E16" s="16"/>
      <c r="F16" s="16"/>
      <c r="G16" s="16"/>
      <c r="H16" s="16"/>
      <c r="I16" s="16"/>
      <c r="J16" s="16"/>
      <c r="K16" s="16"/>
      <c r="L16" s="16"/>
      <c r="M16" s="16"/>
      <c r="N16" s="16"/>
      <c r="O16" s="16"/>
      <c r="P16" s="16"/>
    </row>
    <row r="17" spans="2:16" ht="14.25">
      <c r="B17" s="13" t="s">
        <v>399</v>
      </c>
      <c r="C17" s="16"/>
      <c r="D17" s="16"/>
      <c r="E17" s="16"/>
      <c r="F17" s="16"/>
      <c r="G17" s="16"/>
      <c r="H17" s="16"/>
      <c r="I17" s="16"/>
      <c r="J17" s="16"/>
      <c r="K17" s="16"/>
      <c r="L17" s="16"/>
      <c r="M17" s="16"/>
      <c r="N17" s="16"/>
      <c r="O17" s="16"/>
      <c r="P17" s="16"/>
    </row>
    <row r="18" spans="2:16" ht="33.75" customHeight="1">
      <c r="B18" s="133" t="s">
        <v>400</v>
      </c>
      <c r="C18" s="133"/>
      <c r="D18" s="133"/>
      <c r="E18" s="133"/>
      <c r="F18" s="133"/>
      <c r="G18" s="133"/>
      <c r="H18" s="133"/>
      <c r="I18" s="133"/>
      <c r="J18" s="133"/>
      <c r="K18" s="133"/>
      <c r="L18" s="133"/>
      <c r="M18" s="133"/>
      <c r="N18" s="133"/>
      <c r="O18" s="133"/>
      <c r="P18" s="133"/>
    </row>
    <row r="19" spans="2:16" ht="19.5" customHeight="1">
      <c r="B19" s="13" t="s">
        <v>401</v>
      </c>
      <c r="C19" s="16"/>
      <c r="D19" s="16"/>
      <c r="E19" s="16"/>
      <c r="F19" s="16"/>
      <c r="G19" s="16"/>
      <c r="H19" s="16"/>
      <c r="I19" s="16"/>
      <c r="J19" s="16"/>
      <c r="K19" s="16"/>
      <c r="L19" s="16"/>
      <c r="M19" s="16"/>
      <c r="N19" s="16"/>
      <c r="O19" s="16"/>
      <c r="P19" s="16"/>
    </row>
    <row r="20" spans="2:16" ht="46.5" customHeight="1">
      <c r="B20" s="133" t="s">
        <v>404</v>
      </c>
      <c r="C20" s="133"/>
      <c r="D20" s="133"/>
      <c r="E20" s="133"/>
      <c r="F20" s="133"/>
      <c r="G20" s="133"/>
      <c r="H20" s="133"/>
      <c r="I20" s="133"/>
      <c r="J20" s="133"/>
      <c r="K20" s="133"/>
      <c r="L20" s="133"/>
      <c r="M20" s="133"/>
      <c r="N20" s="133"/>
      <c r="O20" s="133"/>
      <c r="P20" s="133"/>
    </row>
    <row r="21" spans="2:16" ht="31.5" customHeight="1">
      <c r="B21" s="135" t="s">
        <v>402</v>
      </c>
      <c r="C21" s="133"/>
      <c r="D21" s="133"/>
      <c r="E21" s="133"/>
      <c r="F21" s="133"/>
      <c r="G21" s="133"/>
      <c r="H21" s="133"/>
      <c r="I21" s="133"/>
      <c r="J21" s="133"/>
      <c r="K21" s="133"/>
      <c r="L21" s="133"/>
      <c r="M21" s="133"/>
      <c r="N21" s="133"/>
      <c r="O21" s="133"/>
      <c r="P21" s="133"/>
    </row>
    <row r="22" ht="9.75" customHeight="1"/>
    <row r="23" spans="2:16" ht="46.5" customHeight="1">
      <c r="B23" s="133" t="s">
        <v>492</v>
      </c>
      <c r="C23" s="133"/>
      <c r="D23" s="133"/>
      <c r="E23" s="133"/>
      <c r="F23" s="133"/>
      <c r="G23" s="133"/>
      <c r="H23" s="133"/>
      <c r="I23" s="133"/>
      <c r="J23" s="133"/>
      <c r="K23" s="133"/>
      <c r="L23" s="133"/>
      <c r="M23" s="133"/>
      <c r="N23" s="133"/>
      <c r="O23" s="133"/>
      <c r="P23" s="133"/>
    </row>
    <row r="25" ht="15">
      <c r="B25" s="112" t="s">
        <v>488</v>
      </c>
    </row>
    <row r="26" spans="2:16" ht="41.25" customHeight="1">
      <c r="B26" s="134" t="s">
        <v>509</v>
      </c>
      <c r="C26" s="134"/>
      <c r="D26" s="134"/>
      <c r="E26" s="134"/>
      <c r="F26" s="134"/>
      <c r="G26" s="134"/>
      <c r="H26" s="134"/>
      <c r="I26" s="134"/>
      <c r="J26" s="134"/>
      <c r="K26" s="134"/>
      <c r="L26" s="134"/>
      <c r="M26" s="134"/>
      <c r="N26" s="134"/>
      <c r="O26" s="134"/>
      <c r="P26" s="134"/>
    </row>
    <row r="27" spans="2:3" ht="14.25">
      <c r="B27"/>
      <c r="C27" s="3"/>
    </row>
    <row r="28" spans="2:3" ht="14.25">
      <c r="B28"/>
      <c r="C28" s="3"/>
    </row>
    <row r="29" spans="2:3" ht="14.25">
      <c r="B29" s="13" t="s">
        <v>409</v>
      </c>
      <c r="C29" s="32"/>
    </row>
    <row r="30" spans="2:3" ht="14.25">
      <c r="B30"/>
      <c r="C30" s="32"/>
    </row>
    <row r="31" spans="2:3" ht="14.25">
      <c r="B31"/>
      <c r="C31" s="3"/>
    </row>
  </sheetData>
  <sheetProtection/>
  <mergeCells count="13">
    <mergeCell ref="B12:P12"/>
    <mergeCell ref="B18:P18"/>
    <mergeCell ref="B7:P7"/>
    <mergeCell ref="B8:P8"/>
    <mergeCell ref="B9:P9"/>
    <mergeCell ref="B23:P23"/>
    <mergeCell ref="B26:P26"/>
    <mergeCell ref="B3:P3"/>
    <mergeCell ref="B4:P4"/>
    <mergeCell ref="B20:P20"/>
    <mergeCell ref="B21:P21"/>
    <mergeCell ref="B10:P10"/>
    <mergeCell ref="B11:P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63"/>
  <sheetViews>
    <sheetView tabSelected="1" zoomScalePageLayoutView="0" workbookViewId="0" topLeftCell="A1">
      <pane xSplit="5" ySplit="4" topLeftCell="F5" activePane="bottomRight" state="frozen"/>
      <selection pane="topLeft" activeCell="A1" sqref="A1"/>
      <selection pane="topRight" activeCell="D1" sqref="D1"/>
      <selection pane="bottomLeft" activeCell="A4" sqref="A4"/>
      <selection pane="bottomRight" activeCell="F5" sqref="F5"/>
    </sheetView>
  </sheetViews>
  <sheetFormatPr defaultColWidth="9.140625" defaultRowHeight="12.75"/>
  <cols>
    <col min="1" max="1" width="10.7109375" style="30" customWidth="1"/>
    <col min="2" max="2" width="8.57421875" style="30" customWidth="1"/>
    <col min="3" max="3" width="6.7109375" style="30" customWidth="1"/>
    <col min="4" max="4" width="14.28125" style="30" customWidth="1"/>
    <col min="5" max="5" width="9.421875" style="30" customWidth="1"/>
    <col min="6" max="6" width="14.00390625" style="30" customWidth="1"/>
    <col min="7" max="7" width="12.7109375" style="30" bestFit="1" customWidth="1"/>
    <col min="8" max="10" width="15.8515625" style="31" customWidth="1"/>
    <col min="11" max="11" width="14.421875" style="31" customWidth="1"/>
    <col min="12" max="12" width="15.7109375" style="31" customWidth="1"/>
    <col min="13" max="13" width="14.28125" style="31" customWidth="1"/>
    <col min="14" max="14" width="12.421875" style="31" customWidth="1"/>
    <col min="15" max="15" width="12.00390625" style="31" bestFit="1" customWidth="1"/>
    <col min="16" max="16" width="15.140625" style="31" customWidth="1"/>
    <col min="17" max="17" width="18.7109375" style="31" customWidth="1"/>
    <col min="18" max="19" width="15.7109375" style="31" customWidth="1"/>
    <col min="20" max="20" width="20.421875" style="31" customWidth="1"/>
    <col min="21" max="21" width="14.8515625" style="31" customWidth="1"/>
    <col min="22" max="22" width="13.421875" style="31" customWidth="1"/>
    <col min="23" max="16384" width="9.140625" style="30" customWidth="1"/>
  </cols>
  <sheetData>
    <row r="1" ht="18">
      <c r="A1" s="109" t="s">
        <v>485</v>
      </c>
    </row>
    <row r="2" spans="1:22" s="68" customFormat="1" ht="27.75" customHeight="1">
      <c r="A2" s="110" t="s">
        <v>468</v>
      </c>
      <c r="F2" s="69"/>
      <c r="G2" s="69"/>
      <c r="H2" s="69"/>
      <c r="I2" s="69"/>
      <c r="J2" s="69"/>
      <c r="K2" s="69"/>
      <c r="L2" s="69"/>
      <c r="M2" s="69"/>
      <c r="N2" s="69"/>
      <c r="O2" s="69"/>
      <c r="P2" s="69"/>
      <c r="Q2" s="69"/>
      <c r="R2" s="69"/>
      <c r="S2" s="69"/>
      <c r="T2" s="69"/>
      <c r="U2" s="69"/>
      <c r="V2" s="69"/>
    </row>
    <row r="3" spans="6:22" s="77" customFormat="1" ht="26.25" customHeight="1">
      <c r="F3" s="104" t="s">
        <v>466</v>
      </c>
      <c r="G3" s="79" t="s">
        <v>464</v>
      </c>
      <c r="H3" s="79" t="s">
        <v>464</v>
      </c>
      <c r="I3" s="79" t="s">
        <v>464</v>
      </c>
      <c r="J3" s="79" t="s">
        <v>464</v>
      </c>
      <c r="K3" s="79" t="s">
        <v>464</v>
      </c>
      <c r="L3" s="79" t="s">
        <v>464</v>
      </c>
      <c r="M3" s="79" t="s">
        <v>464</v>
      </c>
      <c r="N3" s="79" t="s">
        <v>464</v>
      </c>
      <c r="O3" s="79" t="s">
        <v>464</v>
      </c>
      <c r="P3" s="86" t="s">
        <v>465</v>
      </c>
      <c r="Q3" s="86" t="s">
        <v>465</v>
      </c>
      <c r="R3" s="86" t="s">
        <v>465</v>
      </c>
      <c r="S3" s="86" t="s">
        <v>465</v>
      </c>
      <c r="T3" s="104" t="s">
        <v>466</v>
      </c>
      <c r="U3" s="104" t="s">
        <v>466</v>
      </c>
      <c r="V3" s="104" t="s">
        <v>466</v>
      </c>
    </row>
    <row r="4" spans="1:22" s="59" customFormat="1" ht="64.5" customHeight="1">
      <c r="A4" s="59" t="s">
        <v>430</v>
      </c>
      <c r="B4" s="59" t="s">
        <v>432</v>
      </c>
      <c r="C4" s="59" t="s">
        <v>0</v>
      </c>
      <c r="D4" s="59" t="s">
        <v>1</v>
      </c>
      <c r="E4" s="59" t="s">
        <v>2</v>
      </c>
      <c r="F4" s="105" t="s">
        <v>460</v>
      </c>
      <c r="G4" s="80" t="s">
        <v>451</v>
      </c>
      <c r="H4" s="81" t="s">
        <v>445</v>
      </c>
      <c r="I4" s="82" t="s">
        <v>456</v>
      </c>
      <c r="J4" s="82" t="s">
        <v>457</v>
      </c>
      <c r="K4" s="81" t="s">
        <v>446</v>
      </c>
      <c r="L4" s="81" t="s">
        <v>447</v>
      </c>
      <c r="M4" s="81" t="s">
        <v>448</v>
      </c>
      <c r="N4" s="81" t="s">
        <v>449</v>
      </c>
      <c r="O4" s="81" t="s">
        <v>450</v>
      </c>
      <c r="P4" s="87" t="s">
        <v>452</v>
      </c>
      <c r="Q4" s="87" t="s">
        <v>454</v>
      </c>
      <c r="R4" s="87" t="s">
        <v>453</v>
      </c>
      <c r="S4" s="87" t="s">
        <v>455</v>
      </c>
      <c r="T4" s="107" t="s">
        <v>461</v>
      </c>
      <c r="U4" s="107" t="s">
        <v>462</v>
      </c>
      <c r="V4" s="107" t="s">
        <v>463</v>
      </c>
    </row>
    <row r="5" spans="1:22" ht="12.75" customHeight="1">
      <c r="A5" s="30" t="s">
        <v>3</v>
      </c>
      <c r="B5" s="30">
        <v>10</v>
      </c>
      <c r="C5" s="30">
        <v>1</v>
      </c>
      <c r="D5" s="30" t="s">
        <v>4</v>
      </c>
      <c r="E5" s="30" t="s">
        <v>5</v>
      </c>
      <c r="F5" s="106">
        <f>U5+T5</f>
        <v>99982.99999999999</v>
      </c>
      <c r="G5" s="78">
        <f>K5+H5</f>
        <v>81435.43</v>
      </c>
      <c r="H5" s="78">
        <v>22943.93</v>
      </c>
      <c r="I5" s="83">
        <v>15345.5</v>
      </c>
      <c r="J5" s="83">
        <v>7598.43</v>
      </c>
      <c r="K5" s="84">
        <f aca="true" t="shared" si="0" ref="K5:K68">SUM(L5:N5)</f>
        <v>58491.49999999999</v>
      </c>
      <c r="L5" s="84">
        <v>51956.689999999995</v>
      </c>
      <c r="M5" s="84">
        <v>3866.38</v>
      </c>
      <c r="N5" s="84">
        <v>2668.4300000000003</v>
      </c>
      <c r="O5" s="78">
        <v>0</v>
      </c>
      <c r="P5" s="85">
        <f>R5+Q5</f>
        <v>18547.57</v>
      </c>
      <c r="Q5" s="85">
        <v>10595.88</v>
      </c>
      <c r="R5" s="88">
        <v>7951.6900000000005</v>
      </c>
      <c r="S5" s="85">
        <v>0</v>
      </c>
      <c r="T5" s="106">
        <f>Q5+H5</f>
        <v>33539.81</v>
      </c>
      <c r="U5" s="108">
        <f>R5+K5</f>
        <v>66443.18999999999</v>
      </c>
      <c r="V5" s="106">
        <f>S5+O5</f>
        <v>0</v>
      </c>
    </row>
    <row r="6" spans="1:22" ht="12.75" customHeight="1">
      <c r="A6" s="30" t="s">
        <v>3</v>
      </c>
      <c r="B6" s="30">
        <v>20</v>
      </c>
      <c r="C6" s="30">
        <v>2</v>
      </c>
      <c r="D6" s="30" t="s">
        <v>6</v>
      </c>
      <c r="E6" s="30" t="s">
        <v>5</v>
      </c>
      <c r="F6" s="106">
        <f aca="true" t="shared" si="1" ref="F6:F69">U6+T6</f>
        <v>69536.70799999998</v>
      </c>
      <c r="G6" s="78">
        <f aca="true" t="shared" si="2" ref="G6:G69">K6+H6</f>
        <v>57833.22899999999</v>
      </c>
      <c r="H6" s="78">
        <v>23429.409561825763</v>
      </c>
      <c r="I6" s="83">
        <v>12978.00956182577</v>
      </c>
      <c r="J6" s="83">
        <v>10451.400000000001</v>
      </c>
      <c r="K6" s="84">
        <f t="shared" si="0"/>
        <v>34403.81943817423</v>
      </c>
      <c r="L6" s="84">
        <v>30491.445438174233</v>
      </c>
      <c r="M6" s="84">
        <v>3117.3199999999997</v>
      </c>
      <c r="N6" s="84">
        <v>795.054</v>
      </c>
      <c r="O6" s="78">
        <v>0</v>
      </c>
      <c r="P6" s="85">
        <f aca="true" t="shared" si="3" ref="P6:P69">R6+Q6</f>
        <v>11703.479</v>
      </c>
      <c r="Q6" s="85">
        <v>3341.657438174231</v>
      </c>
      <c r="R6" s="88">
        <v>8361.82156182577</v>
      </c>
      <c r="S6" s="85">
        <v>0</v>
      </c>
      <c r="T6" s="106">
        <f aca="true" t="shared" si="4" ref="T6:T69">Q6+H6</f>
        <v>26771.066999999995</v>
      </c>
      <c r="U6" s="108">
        <f aca="true" t="shared" si="5" ref="U6:U69">R6+K6</f>
        <v>42765.640999999996</v>
      </c>
      <c r="V6" s="106">
        <f aca="true" t="shared" si="6" ref="V6:V69">S6+O6</f>
        <v>0</v>
      </c>
    </row>
    <row r="7" spans="1:22" ht="12.75" customHeight="1">
      <c r="A7" s="30" t="s">
        <v>3</v>
      </c>
      <c r="B7" s="30">
        <v>30</v>
      </c>
      <c r="C7" s="30">
        <v>3</v>
      </c>
      <c r="D7" s="30" t="s">
        <v>7</v>
      </c>
      <c r="E7" s="30" t="s">
        <v>5</v>
      </c>
      <c r="F7" s="106">
        <f t="shared" si="1"/>
        <v>75417.34700000001</v>
      </c>
      <c r="G7" s="78">
        <f t="shared" si="2"/>
        <v>59294.111000000004</v>
      </c>
      <c r="H7" s="78">
        <v>13485.155293541367</v>
      </c>
      <c r="I7" s="83">
        <v>8832.920293541369</v>
      </c>
      <c r="J7" s="83">
        <v>4652.235</v>
      </c>
      <c r="K7" s="84">
        <f t="shared" si="0"/>
        <v>45808.95570645864</v>
      </c>
      <c r="L7" s="84">
        <v>40757.285706458635</v>
      </c>
      <c r="M7" s="84">
        <v>3375.2430000000004</v>
      </c>
      <c r="N7" s="84">
        <v>1676.427</v>
      </c>
      <c r="O7" s="78">
        <v>0</v>
      </c>
      <c r="P7" s="85">
        <f t="shared" si="3"/>
        <v>16123.236</v>
      </c>
      <c r="Q7" s="85">
        <v>12623.597706458633</v>
      </c>
      <c r="R7" s="88">
        <v>3499.6382935413685</v>
      </c>
      <c r="S7" s="85">
        <v>0</v>
      </c>
      <c r="T7" s="106">
        <f t="shared" si="4"/>
        <v>26108.753</v>
      </c>
      <c r="U7" s="108">
        <f t="shared" si="5"/>
        <v>49308.59400000001</v>
      </c>
      <c r="V7" s="106">
        <f t="shared" si="6"/>
        <v>0</v>
      </c>
    </row>
    <row r="8" spans="1:22" ht="12.75" customHeight="1">
      <c r="A8" s="30" t="s">
        <v>3</v>
      </c>
      <c r="B8" s="30">
        <v>40</v>
      </c>
      <c r="C8" s="30">
        <v>4</v>
      </c>
      <c r="D8" s="30" t="s">
        <v>8</v>
      </c>
      <c r="E8" s="30" t="s">
        <v>5</v>
      </c>
      <c r="F8" s="106">
        <f t="shared" si="1"/>
        <v>46951.23</v>
      </c>
      <c r="G8" s="78">
        <f t="shared" si="2"/>
        <v>41466.4</v>
      </c>
      <c r="H8" s="78">
        <v>18529.48</v>
      </c>
      <c r="I8" s="83">
        <v>11454.839999999998</v>
      </c>
      <c r="J8" s="83">
        <v>7074.639999999999</v>
      </c>
      <c r="K8" s="84">
        <f t="shared" si="0"/>
        <v>22936.920000000002</v>
      </c>
      <c r="L8" s="84">
        <v>18394.9</v>
      </c>
      <c r="M8" s="84">
        <v>3600.1099999999997</v>
      </c>
      <c r="N8" s="84">
        <v>941.9100000000001</v>
      </c>
      <c r="O8" s="78">
        <v>72.08</v>
      </c>
      <c r="P8" s="85">
        <f t="shared" si="3"/>
        <v>5484.83</v>
      </c>
      <c r="Q8" s="85">
        <v>1942.4099999999999</v>
      </c>
      <c r="R8" s="88">
        <v>3542.4200000000005</v>
      </c>
      <c r="S8" s="85">
        <v>0</v>
      </c>
      <c r="T8" s="106">
        <f t="shared" si="4"/>
        <v>20471.89</v>
      </c>
      <c r="U8" s="108">
        <f t="shared" si="5"/>
        <v>26479.340000000004</v>
      </c>
      <c r="V8" s="106">
        <f t="shared" si="6"/>
        <v>72.08</v>
      </c>
    </row>
    <row r="9" spans="1:22" ht="12.75" customHeight="1">
      <c r="A9" s="30" t="s">
        <v>3</v>
      </c>
      <c r="B9" s="30">
        <v>50</v>
      </c>
      <c r="C9" s="30">
        <v>5</v>
      </c>
      <c r="D9" s="30" t="s">
        <v>9</v>
      </c>
      <c r="E9" s="30" t="s">
        <v>5</v>
      </c>
      <c r="F9" s="106">
        <f t="shared" si="1"/>
        <v>65008.904</v>
      </c>
      <c r="G9" s="78">
        <f t="shared" si="2"/>
        <v>47624.924</v>
      </c>
      <c r="H9" s="78">
        <v>21379.831849124083</v>
      </c>
      <c r="I9" s="83">
        <v>17710.101849124083</v>
      </c>
      <c r="J9" s="83">
        <v>3669.73</v>
      </c>
      <c r="K9" s="84">
        <f t="shared" si="0"/>
        <v>26245.09215087592</v>
      </c>
      <c r="L9" s="84">
        <v>15557.44615087592</v>
      </c>
      <c r="M9" s="84">
        <v>9023.15</v>
      </c>
      <c r="N9" s="84">
        <v>1664.4959999999999</v>
      </c>
      <c r="O9" s="78">
        <v>0</v>
      </c>
      <c r="P9" s="85">
        <f t="shared" si="3"/>
        <v>17383.98</v>
      </c>
      <c r="Q9" s="85">
        <v>11482.17615087592</v>
      </c>
      <c r="R9" s="88">
        <v>5901.8038491240795</v>
      </c>
      <c r="S9" s="85">
        <v>0</v>
      </c>
      <c r="T9" s="106">
        <f t="shared" si="4"/>
        <v>32862.008</v>
      </c>
      <c r="U9" s="108">
        <f t="shared" si="5"/>
        <v>32146.896</v>
      </c>
      <c r="V9" s="106">
        <f t="shared" si="6"/>
        <v>0</v>
      </c>
    </row>
    <row r="10" spans="1:22" ht="12.75" customHeight="1">
      <c r="A10" s="30" t="s">
        <v>3</v>
      </c>
      <c r="B10" s="30">
        <v>60</v>
      </c>
      <c r="C10" s="30">
        <v>701</v>
      </c>
      <c r="D10" s="30" t="s">
        <v>433</v>
      </c>
      <c r="E10" s="30" t="s">
        <v>5</v>
      </c>
      <c r="F10" s="106">
        <f t="shared" si="1"/>
        <v>265152.051</v>
      </c>
      <c r="G10" s="78">
        <f t="shared" si="2"/>
        <v>236732.941</v>
      </c>
      <c r="H10" s="78">
        <v>105311.9936961281</v>
      </c>
      <c r="I10" s="83">
        <v>69814.26369612812</v>
      </c>
      <c r="J10" s="83">
        <v>35497.73</v>
      </c>
      <c r="K10" s="84">
        <f t="shared" si="0"/>
        <v>131420.9473038719</v>
      </c>
      <c r="L10" s="84">
        <v>108601.68730387189</v>
      </c>
      <c r="M10" s="84">
        <v>15687.66</v>
      </c>
      <c r="N10" s="84">
        <v>7131.6</v>
      </c>
      <c r="O10" s="78">
        <v>1788.91</v>
      </c>
      <c r="P10" s="85">
        <f t="shared" si="3"/>
        <v>28419.109999999997</v>
      </c>
      <c r="Q10" s="85">
        <v>18352.467303871883</v>
      </c>
      <c r="R10" s="88">
        <v>10066.642696128114</v>
      </c>
      <c r="S10" s="85">
        <v>0</v>
      </c>
      <c r="T10" s="106">
        <f t="shared" si="4"/>
        <v>123664.46099999998</v>
      </c>
      <c r="U10" s="108">
        <f t="shared" si="5"/>
        <v>141487.59</v>
      </c>
      <c r="V10" s="106">
        <f t="shared" si="6"/>
        <v>1788.91</v>
      </c>
    </row>
    <row r="11" spans="1:22" ht="12.75" customHeight="1">
      <c r="A11" s="30" t="s">
        <v>3</v>
      </c>
      <c r="B11" s="30">
        <v>150</v>
      </c>
      <c r="C11" s="30">
        <v>702</v>
      </c>
      <c r="D11" s="30" t="s">
        <v>434</v>
      </c>
      <c r="E11" s="30" t="s">
        <v>5</v>
      </c>
      <c r="F11" s="106">
        <f t="shared" si="1"/>
        <v>161259.47999999998</v>
      </c>
      <c r="G11" s="78">
        <f t="shared" si="2"/>
        <v>150639.05999999997</v>
      </c>
      <c r="H11" s="78">
        <v>60747.94274814686</v>
      </c>
      <c r="I11" s="83">
        <v>40798.42274814687</v>
      </c>
      <c r="J11" s="83">
        <v>19949.52</v>
      </c>
      <c r="K11" s="84">
        <f t="shared" si="0"/>
        <v>89891.11725185311</v>
      </c>
      <c r="L11" s="84">
        <v>79354.21725185312</v>
      </c>
      <c r="M11" s="84">
        <v>10536.9</v>
      </c>
      <c r="N11" s="84">
        <v>0</v>
      </c>
      <c r="O11" s="78">
        <v>3460.6172518531275</v>
      </c>
      <c r="P11" s="85">
        <f t="shared" si="3"/>
        <v>10620.42</v>
      </c>
      <c r="Q11" s="85">
        <v>6732.137251853127</v>
      </c>
      <c r="R11" s="88">
        <v>3888.2827481468726</v>
      </c>
      <c r="S11" s="85">
        <v>9.682748146872655</v>
      </c>
      <c r="T11" s="106">
        <f t="shared" si="4"/>
        <v>67480.07999999999</v>
      </c>
      <c r="U11" s="108">
        <f t="shared" si="5"/>
        <v>93779.39999999998</v>
      </c>
      <c r="V11" s="106">
        <f t="shared" si="6"/>
        <v>3470.3</v>
      </c>
    </row>
    <row r="12" spans="1:22" ht="12.75" customHeight="1">
      <c r="A12" s="30" t="s">
        <v>3</v>
      </c>
      <c r="B12" s="30">
        <v>230</v>
      </c>
      <c r="C12" s="30">
        <v>21</v>
      </c>
      <c r="D12" s="30" t="s">
        <v>12</v>
      </c>
      <c r="E12" s="30" t="s">
        <v>5</v>
      </c>
      <c r="F12" s="106">
        <f t="shared" si="1"/>
        <v>140617.7</v>
      </c>
      <c r="G12" s="78">
        <f t="shared" si="2"/>
        <v>127212.76000000001</v>
      </c>
      <c r="H12" s="78">
        <v>47709.45613578665</v>
      </c>
      <c r="I12" s="83">
        <v>33890.198385424825</v>
      </c>
      <c r="J12" s="83">
        <v>13819.257750361825</v>
      </c>
      <c r="K12" s="84">
        <f t="shared" si="0"/>
        <v>79503.30386421336</v>
      </c>
      <c r="L12" s="84">
        <v>61427.693864213354</v>
      </c>
      <c r="M12" s="84">
        <v>7103.030000000001</v>
      </c>
      <c r="N12" s="84">
        <v>10972.579999999998</v>
      </c>
      <c r="O12" s="78">
        <v>588.9450006239873</v>
      </c>
      <c r="P12" s="85">
        <f t="shared" si="3"/>
        <v>13404.939999999999</v>
      </c>
      <c r="Q12" s="85">
        <v>4839.283864213351</v>
      </c>
      <c r="R12" s="88">
        <v>8565.656135786649</v>
      </c>
      <c r="S12" s="85">
        <v>0.2749993760126017</v>
      </c>
      <c r="T12" s="106">
        <f t="shared" si="4"/>
        <v>52548.74</v>
      </c>
      <c r="U12" s="108">
        <f t="shared" si="5"/>
        <v>88068.96</v>
      </c>
      <c r="V12" s="106">
        <f t="shared" si="6"/>
        <v>589.2199999999999</v>
      </c>
    </row>
    <row r="13" spans="1:22" ht="12.75" customHeight="1">
      <c r="A13" s="30" t="s">
        <v>3</v>
      </c>
      <c r="B13" s="30">
        <v>240</v>
      </c>
      <c r="C13" s="30">
        <v>22</v>
      </c>
      <c r="D13" s="30" t="s">
        <v>13</v>
      </c>
      <c r="E13" s="30" t="s">
        <v>5</v>
      </c>
      <c r="F13" s="106">
        <f t="shared" si="1"/>
        <v>77920.79999999999</v>
      </c>
      <c r="G13" s="78">
        <f t="shared" si="2"/>
        <v>63737.7</v>
      </c>
      <c r="H13" s="78">
        <v>24609.252617255286</v>
      </c>
      <c r="I13" s="83">
        <v>16071.152617255288</v>
      </c>
      <c r="J13" s="83">
        <v>8538.099999999999</v>
      </c>
      <c r="K13" s="84">
        <f t="shared" si="0"/>
        <v>39128.44738274471</v>
      </c>
      <c r="L13" s="84">
        <v>33362.14738274471</v>
      </c>
      <c r="M13" s="84">
        <v>3968.2000000000003</v>
      </c>
      <c r="N13" s="84">
        <v>1798.1</v>
      </c>
      <c r="O13" s="78">
        <v>524</v>
      </c>
      <c r="P13" s="85">
        <f t="shared" si="3"/>
        <v>14183.099999999997</v>
      </c>
      <c r="Q13" s="85">
        <v>4548.047382744713</v>
      </c>
      <c r="R13" s="88">
        <v>9635.052617255284</v>
      </c>
      <c r="S13" s="85">
        <v>0</v>
      </c>
      <c r="T13" s="106">
        <f t="shared" si="4"/>
        <v>29157.3</v>
      </c>
      <c r="U13" s="108">
        <f t="shared" si="5"/>
        <v>48763.49999999999</v>
      </c>
      <c r="V13" s="106">
        <f t="shared" si="6"/>
        <v>524</v>
      </c>
    </row>
    <row r="14" spans="1:22" ht="12.75" customHeight="1">
      <c r="A14" s="30" t="s">
        <v>3</v>
      </c>
      <c r="B14" s="30">
        <v>250</v>
      </c>
      <c r="C14" s="30">
        <v>23</v>
      </c>
      <c r="D14" s="30" t="s">
        <v>14</v>
      </c>
      <c r="E14" s="30" t="s">
        <v>5</v>
      </c>
      <c r="F14" s="106">
        <f t="shared" si="1"/>
        <v>104554.27999999998</v>
      </c>
      <c r="G14" s="78">
        <f t="shared" si="2"/>
        <v>91100.72</v>
      </c>
      <c r="H14" s="78">
        <v>34267.587917276694</v>
      </c>
      <c r="I14" s="83">
        <v>22427.8679172767</v>
      </c>
      <c r="J14" s="83">
        <v>11839.719999999998</v>
      </c>
      <c r="K14" s="84">
        <f t="shared" si="0"/>
        <v>56833.1320827233</v>
      </c>
      <c r="L14" s="84">
        <v>46089.2420827233</v>
      </c>
      <c r="M14" s="84">
        <v>6286.78</v>
      </c>
      <c r="N14" s="84">
        <v>4457.11</v>
      </c>
      <c r="O14" s="78">
        <v>162.36</v>
      </c>
      <c r="P14" s="85">
        <f t="shared" si="3"/>
        <v>13453.56</v>
      </c>
      <c r="Q14" s="85">
        <v>4026.282082723304</v>
      </c>
      <c r="R14" s="88">
        <v>9427.277917276695</v>
      </c>
      <c r="S14" s="85">
        <v>0</v>
      </c>
      <c r="T14" s="106">
        <f t="shared" si="4"/>
        <v>38293.869999999995</v>
      </c>
      <c r="U14" s="108">
        <f t="shared" si="5"/>
        <v>66260.40999999999</v>
      </c>
      <c r="V14" s="106">
        <f t="shared" si="6"/>
        <v>162.36</v>
      </c>
    </row>
    <row r="15" spans="1:22" ht="12.75" customHeight="1">
      <c r="A15" s="30" t="s">
        <v>3</v>
      </c>
      <c r="B15" s="30">
        <v>260</v>
      </c>
      <c r="C15" s="30">
        <v>24</v>
      </c>
      <c r="D15" s="30" t="s">
        <v>15</v>
      </c>
      <c r="E15" s="30" t="s">
        <v>5</v>
      </c>
      <c r="F15" s="106">
        <f t="shared" si="1"/>
        <v>148871.93</v>
      </c>
      <c r="G15" s="78">
        <f t="shared" si="2"/>
        <v>111895.97</v>
      </c>
      <c r="H15" s="78">
        <v>34409.922929106724</v>
      </c>
      <c r="I15" s="83">
        <v>23629.92292910672</v>
      </c>
      <c r="J15" s="83">
        <v>10780</v>
      </c>
      <c r="K15" s="84">
        <f t="shared" si="0"/>
        <v>77486.04707089327</v>
      </c>
      <c r="L15" s="84">
        <v>65171.04707089327</v>
      </c>
      <c r="M15" s="84">
        <v>5913</v>
      </c>
      <c r="N15" s="84">
        <v>6402</v>
      </c>
      <c r="O15" s="78">
        <v>1658.985125056465</v>
      </c>
      <c r="P15" s="85">
        <f t="shared" si="3"/>
        <v>36975.96</v>
      </c>
      <c r="Q15" s="85">
        <v>6950.6470708932775</v>
      </c>
      <c r="R15" s="88">
        <v>30025.31292910672</v>
      </c>
      <c r="S15" s="85">
        <v>1495.244874943535</v>
      </c>
      <c r="T15" s="106">
        <f t="shared" si="4"/>
        <v>41360.57</v>
      </c>
      <c r="U15" s="108">
        <f t="shared" si="5"/>
        <v>107511.35999999999</v>
      </c>
      <c r="V15" s="106">
        <f t="shared" si="6"/>
        <v>3154.23</v>
      </c>
    </row>
    <row r="16" spans="1:22" ht="12.75" customHeight="1">
      <c r="A16" s="30" t="s">
        <v>3</v>
      </c>
      <c r="B16" s="30">
        <v>270</v>
      </c>
      <c r="C16" s="30">
        <v>25</v>
      </c>
      <c r="D16" s="30" t="s">
        <v>16</v>
      </c>
      <c r="E16" s="30" t="s">
        <v>5</v>
      </c>
      <c r="F16" s="106">
        <f t="shared" si="1"/>
        <v>94201.98999999999</v>
      </c>
      <c r="G16" s="78">
        <f t="shared" si="2"/>
        <v>84505.23999999999</v>
      </c>
      <c r="H16" s="78">
        <v>30652.354347543744</v>
      </c>
      <c r="I16" s="83">
        <v>20300.354347543744</v>
      </c>
      <c r="J16" s="83">
        <v>10352</v>
      </c>
      <c r="K16" s="84">
        <f t="shared" si="0"/>
        <v>53852.88565245625</v>
      </c>
      <c r="L16" s="84">
        <v>45892.535652456245</v>
      </c>
      <c r="M16" s="84">
        <v>4634.44</v>
      </c>
      <c r="N16" s="84">
        <v>3325.9100000000003</v>
      </c>
      <c r="O16" s="78">
        <v>590.1857250333667</v>
      </c>
      <c r="P16" s="85">
        <f t="shared" si="3"/>
        <v>9696.75</v>
      </c>
      <c r="Q16" s="85">
        <v>2610.4256524562556</v>
      </c>
      <c r="R16" s="88">
        <v>7086.324347543745</v>
      </c>
      <c r="S16" s="85">
        <v>0.7942749666332247</v>
      </c>
      <c r="T16" s="106">
        <f t="shared" si="4"/>
        <v>33262.78</v>
      </c>
      <c r="U16" s="108">
        <f t="shared" si="5"/>
        <v>60939.20999999999</v>
      </c>
      <c r="V16" s="106">
        <f t="shared" si="6"/>
        <v>590.9799999999999</v>
      </c>
    </row>
    <row r="17" spans="1:22" ht="12.75" customHeight="1">
      <c r="A17" s="30" t="s">
        <v>17</v>
      </c>
      <c r="B17" s="30">
        <v>280</v>
      </c>
      <c r="C17" s="30">
        <v>26</v>
      </c>
      <c r="D17" s="30" t="s">
        <v>18</v>
      </c>
      <c r="E17" s="30" t="s">
        <v>5</v>
      </c>
      <c r="F17" s="106">
        <f t="shared" si="1"/>
        <v>99723.40599999999</v>
      </c>
      <c r="G17" s="78">
        <f t="shared" si="2"/>
        <v>92776.07999999999</v>
      </c>
      <c r="H17" s="78">
        <v>40292.05589877033</v>
      </c>
      <c r="I17" s="83">
        <v>22854.185898770338</v>
      </c>
      <c r="J17" s="83">
        <v>17437.87</v>
      </c>
      <c r="K17" s="84">
        <f t="shared" si="0"/>
        <v>52484.02410122966</v>
      </c>
      <c r="L17" s="84">
        <v>48044.10410122966</v>
      </c>
      <c r="M17" s="84">
        <v>2936.1800000000003</v>
      </c>
      <c r="N17" s="84">
        <v>1503.74</v>
      </c>
      <c r="O17" s="78">
        <v>879.2841012296624</v>
      </c>
      <c r="P17" s="85">
        <f t="shared" si="3"/>
        <v>6947.326</v>
      </c>
      <c r="Q17" s="85">
        <v>5987.341101229663</v>
      </c>
      <c r="R17" s="88">
        <v>959.9848987703375</v>
      </c>
      <c r="S17" s="85">
        <v>39.04489877033757</v>
      </c>
      <c r="T17" s="106">
        <f t="shared" si="4"/>
        <v>46279.397</v>
      </c>
      <c r="U17" s="108">
        <f t="shared" si="5"/>
        <v>53444.009</v>
      </c>
      <c r="V17" s="106">
        <f t="shared" si="6"/>
        <v>918.329</v>
      </c>
    </row>
    <row r="18" spans="1:22" ht="12.75" customHeight="1">
      <c r="A18" s="30" t="s">
        <v>17</v>
      </c>
      <c r="B18" s="30">
        <v>290</v>
      </c>
      <c r="C18" s="30">
        <v>703</v>
      </c>
      <c r="D18" s="30" t="s">
        <v>435</v>
      </c>
      <c r="E18" s="30" t="s">
        <v>5</v>
      </c>
      <c r="F18" s="106">
        <f t="shared" si="1"/>
        <v>192261.97599999997</v>
      </c>
      <c r="G18" s="78">
        <f t="shared" si="2"/>
        <v>178348.47599999997</v>
      </c>
      <c r="H18" s="78">
        <v>94318.15099999998</v>
      </c>
      <c r="I18" s="83">
        <v>50861.721000000005</v>
      </c>
      <c r="J18" s="83">
        <v>43456.42999999999</v>
      </c>
      <c r="K18" s="84">
        <f t="shared" si="0"/>
        <v>84030.32499999998</v>
      </c>
      <c r="L18" s="84">
        <v>67146.73499999999</v>
      </c>
      <c r="M18" s="84">
        <v>9261.96</v>
      </c>
      <c r="N18" s="84">
        <v>7621.63</v>
      </c>
      <c r="O18" s="78">
        <v>1055.0549999999998</v>
      </c>
      <c r="P18" s="85">
        <f t="shared" si="3"/>
        <v>13913.5</v>
      </c>
      <c r="Q18" s="85">
        <v>13274</v>
      </c>
      <c r="R18" s="88">
        <v>639.5</v>
      </c>
      <c r="S18" s="85">
        <v>0</v>
      </c>
      <c r="T18" s="106">
        <f t="shared" si="4"/>
        <v>107592.15099999998</v>
      </c>
      <c r="U18" s="108">
        <f t="shared" si="5"/>
        <v>84669.82499999998</v>
      </c>
      <c r="V18" s="106">
        <f t="shared" si="6"/>
        <v>1055.0549999999998</v>
      </c>
    </row>
    <row r="19" spans="1:22" ht="12.75" customHeight="1">
      <c r="A19" s="30" t="s">
        <v>17</v>
      </c>
      <c r="B19" s="30">
        <v>300</v>
      </c>
      <c r="C19" s="30">
        <v>704</v>
      </c>
      <c r="D19" s="30" t="s">
        <v>436</v>
      </c>
      <c r="E19" s="30" t="s">
        <v>5</v>
      </c>
      <c r="F19" s="106">
        <f t="shared" si="1"/>
        <v>177423.63800000004</v>
      </c>
      <c r="G19" s="78">
        <f t="shared" si="2"/>
        <v>161931.16400000002</v>
      </c>
      <c r="H19" s="78">
        <v>80327.7438278756</v>
      </c>
      <c r="I19" s="83">
        <v>43354.009000000005</v>
      </c>
      <c r="J19" s="83">
        <v>36973.73482787559</v>
      </c>
      <c r="K19" s="84">
        <f t="shared" si="0"/>
        <v>81603.42017212442</v>
      </c>
      <c r="L19" s="84">
        <v>65176.09117212441</v>
      </c>
      <c r="M19" s="84">
        <v>8591.04</v>
      </c>
      <c r="N19" s="84">
        <v>7836.289</v>
      </c>
      <c r="O19" s="78">
        <v>1296.500172124409</v>
      </c>
      <c r="P19" s="85">
        <f t="shared" si="3"/>
        <v>15492.474</v>
      </c>
      <c r="Q19" s="85">
        <v>11558.225172124408</v>
      </c>
      <c r="R19" s="88">
        <v>3934.248827875592</v>
      </c>
      <c r="S19" s="85">
        <v>0.07682787559110693</v>
      </c>
      <c r="T19" s="106">
        <f t="shared" si="4"/>
        <v>91885.96900000001</v>
      </c>
      <c r="U19" s="108">
        <f t="shared" si="5"/>
        <v>85537.66900000001</v>
      </c>
      <c r="V19" s="106">
        <f t="shared" si="6"/>
        <v>1296.577</v>
      </c>
    </row>
    <row r="20" spans="1:22" ht="12.75" customHeight="1">
      <c r="A20" s="30" t="s">
        <v>17</v>
      </c>
      <c r="B20" s="30">
        <v>330</v>
      </c>
      <c r="C20" s="30">
        <v>29</v>
      </c>
      <c r="D20" s="30" t="s">
        <v>19</v>
      </c>
      <c r="E20" s="30" t="s">
        <v>5</v>
      </c>
      <c r="F20" s="106">
        <f t="shared" si="1"/>
        <v>62914.66</v>
      </c>
      <c r="G20" s="78">
        <f t="shared" si="2"/>
        <v>57943.56</v>
      </c>
      <c r="H20" s="78">
        <v>23426.15688006665</v>
      </c>
      <c r="I20" s="83">
        <v>15867.656880066654</v>
      </c>
      <c r="J20" s="83">
        <v>7558.5</v>
      </c>
      <c r="K20" s="84">
        <f t="shared" si="0"/>
        <v>34517.40311993335</v>
      </c>
      <c r="L20" s="84">
        <v>27959.87311993335</v>
      </c>
      <c r="M20" s="84">
        <v>3556.74</v>
      </c>
      <c r="N20" s="84">
        <v>3000.79</v>
      </c>
      <c r="O20" s="78">
        <v>493.65999999999997</v>
      </c>
      <c r="P20" s="85">
        <f t="shared" si="3"/>
        <v>4971.1</v>
      </c>
      <c r="Q20" s="85">
        <v>3241.3031199333454</v>
      </c>
      <c r="R20" s="88">
        <v>1729.7968800666545</v>
      </c>
      <c r="S20" s="85">
        <v>0</v>
      </c>
      <c r="T20" s="106">
        <f t="shared" si="4"/>
        <v>26667.459999999995</v>
      </c>
      <c r="U20" s="108">
        <f t="shared" si="5"/>
        <v>36247.200000000004</v>
      </c>
      <c r="V20" s="106">
        <f t="shared" si="6"/>
        <v>493.65999999999997</v>
      </c>
    </row>
    <row r="21" spans="1:22" ht="12.75" customHeight="1">
      <c r="A21" s="30" t="s">
        <v>17</v>
      </c>
      <c r="B21" s="30">
        <v>390</v>
      </c>
      <c r="C21" s="30">
        <v>35</v>
      </c>
      <c r="D21" s="30" t="s">
        <v>20</v>
      </c>
      <c r="E21" s="30" t="s">
        <v>10</v>
      </c>
      <c r="F21" s="106">
        <f t="shared" si="1"/>
        <v>44681.49</v>
      </c>
      <c r="G21" s="78">
        <f t="shared" si="2"/>
        <v>44466.27</v>
      </c>
      <c r="H21" s="78">
        <v>20109.879999999997</v>
      </c>
      <c r="I21" s="83">
        <v>9052.47</v>
      </c>
      <c r="J21" s="83">
        <v>11057.41</v>
      </c>
      <c r="K21" s="84">
        <f t="shared" si="0"/>
        <v>24356.39</v>
      </c>
      <c r="L21" s="84">
        <v>23015.78</v>
      </c>
      <c r="M21" s="84">
        <v>0</v>
      </c>
      <c r="N21" s="84">
        <v>1340.6100000000001</v>
      </c>
      <c r="O21" s="78">
        <v>0</v>
      </c>
      <c r="P21" s="85">
        <f t="shared" si="3"/>
        <v>215.21999999999994</v>
      </c>
      <c r="Q21" s="85">
        <v>193.73999999999995</v>
      </c>
      <c r="R21" s="88">
        <v>21.48</v>
      </c>
      <c r="S21" s="85">
        <v>0</v>
      </c>
      <c r="T21" s="106">
        <f t="shared" si="4"/>
        <v>20303.62</v>
      </c>
      <c r="U21" s="108">
        <f t="shared" si="5"/>
        <v>24377.87</v>
      </c>
      <c r="V21" s="106">
        <f t="shared" si="6"/>
        <v>0</v>
      </c>
    </row>
    <row r="22" spans="1:22" ht="12.75" customHeight="1">
      <c r="A22" s="30" t="s">
        <v>17</v>
      </c>
      <c r="B22" s="30">
        <v>400</v>
      </c>
      <c r="C22" s="30">
        <v>36</v>
      </c>
      <c r="D22" s="30" t="s">
        <v>21</v>
      </c>
      <c r="E22" s="30" t="s">
        <v>10</v>
      </c>
      <c r="F22" s="106">
        <f t="shared" si="1"/>
        <v>24368.27</v>
      </c>
      <c r="G22" s="78">
        <f t="shared" si="2"/>
        <v>22604.02</v>
      </c>
      <c r="H22" s="78">
        <v>10350.18</v>
      </c>
      <c r="I22" s="83">
        <v>4433.469999999999</v>
      </c>
      <c r="J22" s="83">
        <v>5916.709999999999</v>
      </c>
      <c r="K22" s="84">
        <f t="shared" si="0"/>
        <v>12253.84</v>
      </c>
      <c r="L22" s="84">
        <v>10789.64</v>
      </c>
      <c r="M22" s="84">
        <v>0</v>
      </c>
      <c r="N22" s="84">
        <v>1464.1999999999998</v>
      </c>
      <c r="O22" s="78">
        <v>0</v>
      </c>
      <c r="P22" s="85">
        <f t="shared" si="3"/>
        <v>1764.2500000000002</v>
      </c>
      <c r="Q22" s="85">
        <v>0</v>
      </c>
      <c r="R22" s="88">
        <v>1764.2500000000002</v>
      </c>
      <c r="S22" s="85">
        <v>0</v>
      </c>
      <c r="T22" s="106">
        <f t="shared" si="4"/>
        <v>10350.18</v>
      </c>
      <c r="U22" s="108">
        <f t="shared" si="5"/>
        <v>14018.09</v>
      </c>
      <c r="V22" s="106">
        <f t="shared" si="6"/>
        <v>0</v>
      </c>
    </row>
    <row r="23" spans="1:22" ht="12.75" customHeight="1">
      <c r="A23" s="30" t="s">
        <v>17</v>
      </c>
      <c r="B23" s="30">
        <v>410</v>
      </c>
      <c r="C23" s="30">
        <v>37</v>
      </c>
      <c r="D23" s="30" t="s">
        <v>22</v>
      </c>
      <c r="E23" s="30" t="s">
        <v>10</v>
      </c>
      <c r="F23" s="106">
        <f t="shared" si="1"/>
        <v>30716.691000000003</v>
      </c>
      <c r="G23" s="78">
        <f t="shared" si="2"/>
        <v>29568.281000000003</v>
      </c>
      <c r="H23" s="78">
        <v>12446.359296258432</v>
      </c>
      <c r="I23" s="83">
        <v>5285.581000000001</v>
      </c>
      <c r="J23" s="83">
        <v>7160.778296258429</v>
      </c>
      <c r="K23" s="84">
        <f t="shared" si="0"/>
        <v>17121.921703741573</v>
      </c>
      <c r="L23" s="84">
        <v>16208.361703741573</v>
      </c>
      <c r="M23" s="84">
        <v>0</v>
      </c>
      <c r="N23" s="84">
        <v>913.5600000000001</v>
      </c>
      <c r="O23" s="78">
        <v>42.07170374157198</v>
      </c>
      <c r="P23" s="85">
        <f t="shared" si="3"/>
        <v>1148.4099999999999</v>
      </c>
      <c r="Q23" s="85">
        <v>151.19170374157196</v>
      </c>
      <c r="R23" s="88">
        <v>997.2182962584279</v>
      </c>
      <c r="S23" s="85">
        <v>0.8882962584280207</v>
      </c>
      <c r="T23" s="106">
        <f t="shared" si="4"/>
        <v>12597.551000000003</v>
      </c>
      <c r="U23" s="108">
        <f t="shared" si="5"/>
        <v>18119.14</v>
      </c>
      <c r="V23" s="106">
        <f t="shared" si="6"/>
        <v>42.96</v>
      </c>
    </row>
    <row r="24" spans="1:22" ht="12.75" customHeight="1">
      <c r="A24" s="30" t="s">
        <v>17</v>
      </c>
      <c r="B24" s="30">
        <v>420</v>
      </c>
      <c r="C24" s="30">
        <v>38</v>
      </c>
      <c r="D24" s="30" t="s">
        <v>23</v>
      </c>
      <c r="E24" s="30" t="s">
        <v>10</v>
      </c>
      <c r="F24" s="106">
        <f t="shared" si="1"/>
        <v>44842.08600000001</v>
      </c>
      <c r="G24" s="78">
        <f t="shared" si="2"/>
        <v>44341.842000000004</v>
      </c>
      <c r="H24" s="78">
        <v>20341.442000000003</v>
      </c>
      <c r="I24" s="83">
        <v>10805.722000000002</v>
      </c>
      <c r="J24" s="83">
        <v>9535.720000000001</v>
      </c>
      <c r="K24" s="84">
        <f t="shared" si="0"/>
        <v>24000.4</v>
      </c>
      <c r="L24" s="84">
        <v>21564</v>
      </c>
      <c r="M24" s="84">
        <v>0</v>
      </c>
      <c r="N24" s="84">
        <v>2436.4</v>
      </c>
      <c r="O24" s="78">
        <v>0</v>
      </c>
      <c r="P24" s="85">
        <f t="shared" si="3"/>
        <v>500.24399999999997</v>
      </c>
      <c r="Q24" s="85">
        <v>341.2</v>
      </c>
      <c r="R24" s="88">
        <v>159.04399999999998</v>
      </c>
      <c r="S24" s="85">
        <v>0</v>
      </c>
      <c r="T24" s="106">
        <f t="shared" si="4"/>
        <v>20682.642000000003</v>
      </c>
      <c r="U24" s="108">
        <f t="shared" si="5"/>
        <v>24159.444000000003</v>
      </c>
      <c r="V24" s="106">
        <f t="shared" si="6"/>
        <v>0</v>
      </c>
    </row>
    <row r="25" spans="1:22" ht="12.75" customHeight="1">
      <c r="A25" s="30" t="s">
        <v>17</v>
      </c>
      <c r="B25" s="30">
        <v>430</v>
      </c>
      <c r="C25" s="30">
        <v>39</v>
      </c>
      <c r="D25" s="30" t="s">
        <v>24</v>
      </c>
      <c r="E25" s="30" t="s">
        <v>10</v>
      </c>
      <c r="F25" s="106">
        <f t="shared" si="1"/>
        <v>28206.589999999997</v>
      </c>
      <c r="G25" s="78">
        <f t="shared" si="2"/>
        <v>28118.86</v>
      </c>
      <c r="H25" s="78">
        <v>10216.12</v>
      </c>
      <c r="I25" s="83">
        <v>6171.339999999999</v>
      </c>
      <c r="J25" s="83">
        <v>4044.7799999999997</v>
      </c>
      <c r="K25" s="84">
        <f t="shared" si="0"/>
        <v>17902.739999999998</v>
      </c>
      <c r="L25" s="84">
        <v>16843.859999999997</v>
      </c>
      <c r="M25" s="84">
        <v>0</v>
      </c>
      <c r="N25" s="84">
        <v>1058.8799999999999</v>
      </c>
      <c r="O25" s="78">
        <v>244.70999999999998</v>
      </c>
      <c r="P25" s="85">
        <f t="shared" si="3"/>
        <v>87.72999999999999</v>
      </c>
      <c r="Q25" s="85">
        <v>0</v>
      </c>
      <c r="R25" s="88">
        <v>87.72999999999999</v>
      </c>
      <c r="S25" s="85">
        <v>0</v>
      </c>
      <c r="T25" s="106">
        <f t="shared" si="4"/>
        <v>10216.12</v>
      </c>
      <c r="U25" s="108">
        <f t="shared" si="5"/>
        <v>17990.469999999998</v>
      </c>
      <c r="V25" s="106">
        <f t="shared" si="6"/>
        <v>244.70999999999998</v>
      </c>
    </row>
    <row r="26" spans="1:22" ht="12.75" customHeight="1">
      <c r="A26" s="30" t="s">
        <v>17</v>
      </c>
      <c r="B26" s="30">
        <v>440</v>
      </c>
      <c r="C26" s="30">
        <v>40</v>
      </c>
      <c r="D26" s="30" t="s">
        <v>25</v>
      </c>
      <c r="E26" s="30" t="s">
        <v>10</v>
      </c>
      <c r="F26" s="106">
        <f t="shared" si="1"/>
        <v>48066.09999999999</v>
      </c>
      <c r="G26" s="78">
        <f t="shared" si="2"/>
        <v>42836.06</v>
      </c>
      <c r="H26" s="78">
        <v>19784.226533039062</v>
      </c>
      <c r="I26" s="83">
        <v>8828.799835061702</v>
      </c>
      <c r="J26" s="83">
        <v>10955.426697977362</v>
      </c>
      <c r="K26" s="84">
        <f t="shared" si="0"/>
        <v>23051.833466960932</v>
      </c>
      <c r="L26" s="84">
        <v>22118.753466960934</v>
      </c>
      <c r="M26" s="84">
        <v>0</v>
      </c>
      <c r="N26" s="84">
        <v>933.0799999999999</v>
      </c>
      <c r="O26" s="78">
        <v>130.13346696093507</v>
      </c>
      <c r="P26" s="85">
        <f t="shared" si="3"/>
        <v>5230.04</v>
      </c>
      <c r="Q26" s="85">
        <v>612.2634669609351</v>
      </c>
      <c r="R26" s="88">
        <v>4617.776533039065</v>
      </c>
      <c r="S26" s="85">
        <v>0.4965330390649285</v>
      </c>
      <c r="T26" s="106">
        <f t="shared" si="4"/>
        <v>20396.489999999998</v>
      </c>
      <c r="U26" s="108">
        <f t="shared" si="5"/>
        <v>27669.609999999997</v>
      </c>
      <c r="V26" s="106">
        <f t="shared" si="6"/>
        <v>130.63</v>
      </c>
    </row>
    <row r="27" spans="1:22" ht="12.75" customHeight="1">
      <c r="A27" s="30" t="s">
        <v>17</v>
      </c>
      <c r="B27" s="30">
        <v>450</v>
      </c>
      <c r="C27" s="30">
        <v>41</v>
      </c>
      <c r="D27" s="30" t="s">
        <v>26</v>
      </c>
      <c r="E27" s="30" t="s">
        <v>11</v>
      </c>
      <c r="F27" s="106">
        <f t="shared" si="1"/>
        <v>271100.307</v>
      </c>
      <c r="G27" s="78">
        <f t="shared" si="2"/>
        <v>249520.5</v>
      </c>
      <c r="H27" s="78">
        <v>115337.0814282372</v>
      </c>
      <c r="I27" s="83">
        <v>62634.5964340014</v>
      </c>
      <c r="J27" s="83">
        <v>52702.48499423578</v>
      </c>
      <c r="K27" s="84">
        <f t="shared" si="0"/>
        <v>134183.4185717628</v>
      </c>
      <c r="L27" s="84">
        <v>110871.05657176279</v>
      </c>
      <c r="M27" s="84">
        <v>15666.48</v>
      </c>
      <c r="N27" s="84">
        <v>7645.882</v>
      </c>
      <c r="O27" s="78">
        <v>416.915170702507</v>
      </c>
      <c r="P27" s="85">
        <f t="shared" si="3"/>
        <v>21579.807</v>
      </c>
      <c r="Q27" s="85">
        <v>14379.436571762799</v>
      </c>
      <c r="R27" s="88">
        <v>7200.370428237203</v>
      </c>
      <c r="S27" s="85">
        <v>1.3848292974929493</v>
      </c>
      <c r="T27" s="106">
        <f t="shared" si="4"/>
        <v>129716.518</v>
      </c>
      <c r="U27" s="108">
        <f t="shared" si="5"/>
        <v>141383.789</v>
      </c>
      <c r="V27" s="106">
        <f t="shared" si="6"/>
        <v>418.29999999999995</v>
      </c>
    </row>
    <row r="28" spans="1:22" ht="12.75" customHeight="1">
      <c r="A28" s="30" t="s">
        <v>17</v>
      </c>
      <c r="B28" s="30">
        <v>460</v>
      </c>
      <c r="C28" s="30">
        <v>42</v>
      </c>
      <c r="D28" s="30" t="s">
        <v>27</v>
      </c>
      <c r="E28" s="30" t="s">
        <v>5</v>
      </c>
      <c r="F28" s="106">
        <f t="shared" si="1"/>
        <v>148086.055</v>
      </c>
      <c r="G28" s="78">
        <f t="shared" si="2"/>
        <v>139178.665</v>
      </c>
      <c r="H28" s="78">
        <v>51370.83800000001</v>
      </c>
      <c r="I28" s="83">
        <v>34408.708</v>
      </c>
      <c r="J28" s="83">
        <v>16962.13</v>
      </c>
      <c r="K28" s="84">
        <f t="shared" si="0"/>
        <v>87807.82699999999</v>
      </c>
      <c r="L28" s="84">
        <v>74794.43699999999</v>
      </c>
      <c r="M28" s="84">
        <v>7004.530000000001</v>
      </c>
      <c r="N28" s="84">
        <v>6008.860000000001</v>
      </c>
      <c r="O28" s="78">
        <v>837.327</v>
      </c>
      <c r="P28" s="85">
        <f t="shared" si="3"/>
        <v>8907.39</v>
      </c>
      <c r="Q28" s="85">
        <v>8142.63</v>
      </c>
      <c r="R28" s="88">
        <v>764.76</v>
      </c>
      <c r="S28" s="85">
        <v>0</v>
      </c>
      <c r="T28" s="106">
        <f t="shared" si="4"/>
        <v>59513.46800000001</v>
      </c>
      <c r="U28" s="108">
        <f t="shared" si="5"/>
        <v>88572.58699999998</v>
      </c>
      <c r="V28" s="106">
        <f t="shared" si="6"/>
        <v>837.327</v>
      </c>
    </row>
    <row r="29" spans="1:22" ht="12.75" customHeight="1">
      <c r="A29" s="30" t="s">
        <v>17</v>
      </c>
      <c r="B29" s="30">
        <v>470</v>
      </c>
      <c r="C29" s="30">
        <v>43</v>
      </c>
      <c r="D29" s="30" t="s">
        <v>28</v>
      </c>
      <c r="E29" s="30" t="s">
        <v>10</v>
      </c>
      <c r="F29" s="106">
        <f t="shared" si="1"/>
        <v>90587.82</v>
      </c>
      <c r="G29" s="78">
        <f t="shared" si="2"/>
        <v>83946.06</v>
      </c>
      <c r="H29" s="78">
        <v>41311.32</v>
      </c>
      <c r="I29" s="83">
        <v>22197.51</v>
      </c>
      <c r="J29" s="83">
        <v>19113.81</v>
      </c>
      <c r="K29" s="84">
        <f t="shared" si="0"/>
        <v>42634.74</v>
      </c>
      <c r="L29" s="84">
        <v>38312.479999999996</v>
      </c>
      <c r="M29" s="84">
        <v>0</v>
      </c>
      <c r="N29" s="84">
        <v>4322.259999999999</v>
      </c>
      <c r="O29" s="78">
        <v>739.17</v>
      </c>
      <c r="P29" s="85">
        <f t="shared" si="3"/>
        <v>6641.759999999999</v>
      </c>
      <c r="Q29" s="85">
        <v>1854.58</v>
      </c>
      <c r="R29" s="88">
        <v>4787.179999999999</v>
      </c>
      <c r="S29" s="85">
        <v>0</v>
      </c>
      <c r="T29" s="106">
        <f t="shared" si="4"/>
        <v>43165.9</v>
      </c>
      <c r="U29" s="108">
        <f t="shared" si="5"/>
        <v>47421.92</v>
      </c>
      <c r="V29" s="106">
        <f t="shared" si="6"/>
        <v>739.17</v>
      </c>
    </row>
    <row r="30" spans="1:22" ht="12.75" customHeight="1">
      <c r="A30" s="30" t="s">
        <v>17</v>
      </c>
      <c r="B30" s="30">
        <v>480</v>
      </c>
      <c r="C30" s="30">
        <v>44</v>
      </c>
      <c r="D30" s="30" t="s">
        <v>29</v>
      </c>
      <c r="E30" s="30" t="s">
        <v>10</v>
      </c>
      <c r="F30" s="106">
        <f t="shared" si="1"/>
        <v>83157.302</v>
      </c>
      <c r="G30" s="78">
        <f t="shared" si="2"/>
        <v>72644.022</v>
      </c>
      <c r="H30" s="78">
        <v>24976.46</v>
      </c>
      <c r="I30" s="83">
        <v>15438.78</v>
      </c>
      <c r="J30" s="83">
        <v>9537.679999999998</v>
      </c>
      <c r="K30" s="84">
        <f t="shared" si="0"/>
        <v>47667.562</v>
      </c>
      <c r="L30" s="84">
        <v>44173.522</v>
      </c>
      <c r="M30" s="84">
        <v>0</v>
      </c>
      <c r="N30" s="84">
        <v>3494.0400000000004</v>
      </c>
      <c r="O30" s="78">
        <v>831.532</v>
      </c>
      <c r="P30" s="85">
        <f t="shared" si="3"/>
        <v>10513.28</v>
      </c>
      <c r="Q30" s="85">
        <v>301.47</v>
      </c>
      <c r="R30" s="88">
        <v>10211.810000000001</v>
      </c>
      <c r="S30" s="85">
        <v>0</v>
      </c>
      <c r="T30" s="106">
        <f t="shared" si="4"/>
        <v>25277.93</v>
      </c>
      <c r="U30" s="108">
        <f t="shared" si="5"/>
        <v>57879.372</v>
      </c>
      <c r="V30" s="106">
        <f t="shared" si="6"/>
        <v>831.532</v>
      </c>
    </row>
    <row r="31" spans="1:22" ht="12.75" customHeight="1">
      <c r="A31" s="30" t="s">
        <v>17</v>
      </c>
      <c r="B31" s="30">
        <v>490</v>
      </c>
      <c r="C31" s="30">
        <v>45</v>
      </c>
      <c r="D31" s="30" t="s">
        <v>30</v>
      </c>
      <c r="E31" s="30" t="s">
        <v>10</v>
      </c>
      <c r="F31" s="106">
        <f t="shared" si="1"/>
        <v>101635.998</v>
      </c>
      <c r="G31" s="78">
        <f t="shared" si="2"/>
        <v>101298.29800000001</v>
      </c>
      <c r="H31" s="78">
        <v>63430.89800000001</v>
      </c>
      <c r="I31" s="83">
        <v>27736.858</v>
      </c>
      <c r="J31" s="83">
        <v>35694.04</v>
      </c>
      <c r="K31" s="84">
        <f t="shared" si="0"/>
        <v>37867.4</v>
      </c>
      <c r="L31" s="84">
        <v>31328.06</v>
      </c>
      <c r="M31" s="84">
        <v>0</v>
      </c>
      <c r="N31" s="84">
        <v>6539.34</v>
      </c>
      <c r="O31" s="78">
        <v>948.6800000000001</v>
      </c>
      <c r="P31" s="85">
        <f t="shared" si="3"/>
        <v>337.7</v>
      </c>
      <c r="Q31" s="85">
        <v>9.02</v>
      </c>
      <c r="R31" s="88">
        <v>328.68</v>
      </c>
      <c r="S31" s="85">
        <v>0</v>
      </c>
      <c r="T31" s="106">
        <f t="shared" si="4"/>
        <v>63439.918000000005</v>
      </c>
      <c r="U31" s="108">
        <f t="shared" si="5"/>
        <v>38196.08</v>
      </c>
      <c r="V31" s="106">
        <f t="shared" si="6"/>
        <v>948.6800000000001</v>
      </c>
    </row>
    <row r="32" spans="1:22" ht="12.75" customHeight="1">
      <c r="A32" s="30" t="s">
        <v>17</v>
      </c>
      <c r="B32" s="30">
        <v>500</v>
      </c>
      <c r="C32" s="30">
        <v>46</v>
      </c>
      <c r="D32" s="30" t="s">
        <v>31</v>
      </c>
      <c r="E32" s="30" t="s">
        <v>10</v>
      </c>
      <c r="F32" s="106">
        <f t="shared" si="1"/>
        <v>96244</v>
      </c>
      <c r="G32" s="78">
        <f t="shared" si="2"/>
        <v>90672</v>
      </c>
      <c r="H32" s="78">
        <v>27534.93026200448</v>
      </c>
      <c r="I32" s="83">
        <v>15292.93026200448</v>
      </c>
      <c r="J32" s="83">
        <v>12242</v>
      </c>
      <c r="K32" s="84">
        <f t="shared" si="0"/>
        <v>63137.069737995516</v>
      </c>
      <c r="L32" s="84">
        <v>58299.069737995516</v>
      </c>
      <c r="M32" s="84">
        <v>0</v>
      </c>
      <c r="N32" s="84">
        <v>4838</v>
      </c>
      <c r="O32" s="78">
        <v>802.0697379955196</v>
      </c>
      <c r="P32" s="85">
        <f t="shared" si="3"/>
        <v>5572</v>
      </c>
      <c r="Q32" s="85">
        <v>2831.0697379955195</v>
      </c>
      <c r="R32" s="88">
        <v>2740.9302620044805</v>
      </c>
      <c r="S32" s="85">
        <v>172.93026200448037</v>
      </c>
      <c r="T32" s="106">
        <f t="shared" si="4"/>
        <v>30366</v>
      </c>
      <c r="U32" s="108">
        <f t="shared" si="5"/>
        <v>65878</v>
      </c>
      <c r="V32" s="106">
        <f t="shared" si="6"/>
        <v>975</v>
      </c>
    </row>
    <row r="33" spans="1:22" ht="12.75" customHeight="1">
      <c r="A33" s="30" t="s">
        <v>17</v>
      </c>
      <c r="B33" s="30">
        <v>510</v>
      </c>
      <c r="C33" s="30">
        <v>47</v>
      </c>
      <c r="D33" s="30" t="s">
        <v>32</v>
      </c>
      <c r="E33" s="30" t="s">
        <v>10</v>
      </c>
      <c r="F33" s="106">
        <f t="shared" si="1"/>
        <v>68948.319</v>
      </c>
      <c r="G33" s="78">
        <f t="shared" si="2"/>
        <v>68337.359</v>
      </c>
      <c r="H33" s="78">
        <v>23905.384000000002</v>
      </c>
      <c r="I33" s="83">
        <v>15323.624</v>
      </c>
      <c r="J33" s="83">
        <v>8581.76</v>
      </c>
      <c r="K33" s="84">
        <f t="shared" si="0"/>
        <v>44431.975</v>
      </c>
      <c r="L33" s="84">
        <v>40657.034999999996</v>
      </c>
      <c r="M33" s="84">
        <v>0</v>
      </c>
      <c r="N33" s="84">
        <v>3774.94</v>
      </c>
      <c r="O33" s="78">
        <v>704.3950000000001</v>
      </c>
      <c r="P33" s="85">
        <f t="shared" si="3"/>
        <v>610.96</v>
      </c>
      <c r="Q33" s="85">
        <v>0</v>
      </c>
      <c r="R33" s="88">
        <v>610.96</v>
      </c>
      <c r="S33" s="85">
        <v>0</v>
      </c>
      <c r="T33" s="106">
        <f t="shared" si="4"/>
        <v>23905.384000000002</v>
      </c>
      <c r="U33" s="108">
        <f t="shared" si="5"/>
        <v>45042.935</v>
      </c>
      <c r="V33" s="106">
        <f t="shared" si="6"/>
        <v>704.3950000000001</v>
      </c>
    </row>
    <row r="34" spans="1:22" ht="12.75" customHeight="1">
      <c r="A34" s="30" t="s">
        <v>17</v>
      </c>
      <c r="B34" s="30">
        <v>520</v>
      </c>
      <c r="C34" s="30">
        <v>48</v>
      </c>
      <c r="D34" s="30" t="s">
        <v>33</v>
      </c>
      <c r="E34" s="30" t="s">
        <v>10</v>
      </c>
      <c r="F34" s="106">
        <f t="shared" si="1"/>
        <v>86662.32</v>
      </c>
      <c r="G34" s="78">
        <f t="shared" si="2"/>
        <v>77541.34</v>
      </c>
      <c r="H34" s="78">
        <v>30416.703990477137</v>
      </c>
      <c r="I34" s="83">
        <v>16564.463990477136</v>
      </c>
      <c r="J34" s="83">
        <v>13852.240000000002</v>
      </c>
      <c r="K34" s="84">
        <f t="shared" si="0"/>
        <v>47124.63600952286</v>
      </c>
      <c r="L34" s="84">
        <v>39997.71600952286</v>
      </c>
      <c r="M34" s="84">
        <v>0</v>
      </c>
      <c r="N34" s="84">
        <v>7126.92</v>
      </c>
      <c r="O34" s="78">
        <v>670.0760095228618</v>
      </c>
      <c r="P34" s="85">
        <f t="shared" si="3"/>
        <v>9120.98</v>
      </c>
      <c r="Q34" s="85">
        <v>577.1160095228619</v>
      </c>
      <c r="R34" s="88">
        <v>8543.863990477137</v>
      </c>
      <c r="S34" s="85">
        <v>22.88399047713824</v>
      </c>
      <c r="T34" s="106">
        <f t="shared" si="4"/>
        <v>30993.82</v>
      </c>
      <c r="U34" s="108">
        <f t="shared" si="5"/>
        <v>55668.5</v>
      </c>
      <c r="V34" s="106">
        <f t="shared" si="6"/>
        <v>692.96</v>
      </c>
    </row>
    <row r="35" spans="1:22" ht="12.75" customHeight="1">
      <c r="A35" s="30" t="s">
        <v>17</v>
      </c>
      <c r="B35" s="30">
        <v>530</v>
      </c>
      <c r="C35" s="30">
        <v>49</v>
      </c>
      <c r="D35" s="30" t="s">
        <v>34</v>
      </c>
      <c r="E35" s="30" t="s">
        <v>10</v>
      </c>
      <c r="F35" s="106">
        <f t="shared" si="1"/>
        <v>177867.924</v>
      </c>
      <c r="G35" s="78">
        <f t="shared" si="2"/>
        <v>172072.704</v>
      </c>
      <c r="H35" s="78">
        <v>58563.275660634434</v>
      </c>
      <c r="I35" s="83">
        <v>34323.57566063444</v>
      </c>
      <c r="J35" s="83">
        <v>24239.699999999997</v>
      </c>
      <c r="K35" s="84">
        <f t="shared" si="0"/>
        <v>113509.42833936556</v>
      </c>
      <c r="L35" s="84">
        <v>105449.54833936556</v>
      </c>
      <c r="M35" s="84">
        <v>0</v>
      </c>
      <c r="N35" s="84">
        <v>8059.88</v>
      </c>
      <c r="O35" s="78">
        <v>8067.708339365564</v>
      </c>
      <c r="P35" s="85">
        <f t="shared" si="3"/>
        <v>5795.22</v>
      </c>
      <c r="Q35" s="85">
        <v>815.3083393655636</v>
      </c>
      <c r="R35" s="88">
        <v>4979.911660634437</v>
      </c>
      <c r="S35" s="85">
        <v>51.221660634436375</v>
      </c>
      <c r="T35" s="106">
        <f t="shared" si="4"/>
        <v>59378.583999999995</v>
      </c>
      <c r="U35" s="108">
        <f t="shared" si="5"/>
        <v>118489.34</v>
      </c>
      <c r="V35" s="106">
        <f t="shared" si="6"/>
        <v>8118.93</v>
      </c>
    </row>
    <row r="36" spans="1:22" ht="12.75" customHeight="1">
      <c r="A36" s="30" t="s">
        <v>17</v>
      </c>
      <c r="B36" s="30">
        <v>540</v>
      </c>
      <c r="C36" s="30">
        <v>50</v>
      </c>
      <c r="D36" s="30" t="s">
        <v>35</v>
      </c>
      <c r="E36" s="30" t="s">
        <v>10</v>
      </c>
      <c r="F36" s="106">
        <f t="shared" si="1"/>
        <v>73430.77</v>
      </c>
      <c r="G36" s="78">
        <f t="shared" si="2"/>
        <v>69080.65</v>
      </c>
      <c r="H36" s="78">
        <v>25098.810000000005</v>
      </c>
      <c r="I36" s="83">
        <v>13470.95</v>
      </c>
      <c r="J36" s="83">
        <v>11627.859999999999</v>
      </c>
      <c r="K36" s="84">
        <f t="shared" si="0"/>
        <v>43981.84</v>
      </c>
      <c r="L36" s="84">
        <v>40525.159999999996</v>
      </c>
      <c r="M36" s="84">
        <v>0</v>
      </c>
      <c r="N36" s="84">
        <v>3456.6800000000003</v>
      </c>
      <c r="O36" s="78">
        <v>549.84</v>
      </c>
      <c r="P36" s="85">
        <f t="shared" si="3"/>
        <v>4350.12</v>
      </c>
      <c r="Q36" s="85">
        <v>0</v>
      </c>
      <c r="R36" s="88">
        <v>4350.12</v>
      </c>
      <c r="S36" s="85">
        <v>0</v>
      </c>
      <c r="T36" s="106">
        <f t="shared" si="4"/>
        <v>25098.810000000005</v>
      </c>
      <c r="U36" s="108">
        <f t="shared" si="5"/>
        <v>48331.96</v>
      </c>
      <c r="V36" s="106">
        <f t="shared" si="6"/>
        <v>549.84</v>
      </c>
    </row>
    <row r="37" spans="1:22" ht="12.75" customHeight="1">
      <c r="A37" s="30" t="s">
        <v>17</v>
      </c>
      <c r="B37" s="30">
        <v>550</v>
      </c>
      <c r="C37" s="30">
        <v>51</v>
      </c>
      <c r="D37" s="30" t="s">
        <v>36</v>
      </c>
      <c r="E37" s="30" t="s">
        <v>10</v>
      </c>
      <c r="F37" s="106">
        <f t="shared" si="1"/>
        <v>107671.94</v>
      </c>
      <c r="G37" s="78">
        <f t="shared" si="2"/>
        <v>101523.99999999999</v>
      </c>
      <c r="H37" s="78">
        <v>31100.899999999998</v>
      </c>
      <c r="I37" s="83">
        <v>17658.27</v>
      </c>
      <c r="J37" s="83">
        <v>13442.629999999997</v>
      </c>
      <c r="K37" s="84">
        <f t="shared" si="0"/>
        <v>70423.09999999999</v>
      </c>
      <c r="L37" s="84">
        <v>65500.7</v>
      </c>
      <c r="M37" s="84">
        <v>0</v>
      </c>
      <c r="N37" s="84">
        <v>4922.400000000001</v>
      </c>
      <c r="O37" s="78">
        <v>680.3399999999999</v>
      </c>
      <c r="P37" s="85">
        <f t="shared" si="3"/>
        <v>6147.94</v>
      </c>
      <c r="Q37" s="85">
        <v>142.98</v>
      </c>
      <c r="R37" s="88">
        <v>6004.96</v>
      </c>
      <c r="S37" s="85">
        <v>0</v>
      </c>
      <c r="T37" s="106">
        <f t="shared" si="4"/>
        <v>31243.879999999997</v>
      </c>
      <c r="U37" s="108">
        <f t="shared" si="5"/>
        <v>76428.06</v>
      </c>
      <c r="V37" s="106">
        <f t="shared" si="6"/>
        <v>680.3399999999999</v>
      </c>
    </row>
    <row r="38" spans="1:22" ht="12.75" customHeight="1">
      <c r="A38" s="30" t="s">
        <v>17</v>
      </c>
      <c r="B38" s="30">
        <v>560</v>
      </c>
      <c r="C38" s="30">
        <v>52</v>
      </c>
      <c r="D38" s="30" t="s">
        <v>37</v>
      </c>
      <c r="E38" s="30" t="s">
        <v>11</v>
      </c>
      <c r="F38" s="106">
        <f t="shared" si="1"/>
        <v>1084973.777</v>
      </c>
      <c r="G38" s="78">
        <f t="shared" si="2"/>
        <v>1002787.257</v>
      </c>
      <c r="H38" s="78">
        <v>410925.451959927</v>
      </c>
      <c r="I38" s="83">
        <v>243378.6819599269</v>
      </c>
      <c r="J38" s="83">
        <v>167546.77</v>
      </c>
      <c r="K38" s="84">
        <f t="shared" si="0"/>
        <v>591861.805040073</v>
      </c>
      <c r="L38" s="84">
        <v>462520.7810400731</v>
      </c>
      <c r="M38" s="84">
        <v>79290.26</v>
      </c>
      <c r="N38" s="84">
        <v>50050.763999999996</v>
      </c>
      <c r="O38" s="78">
        <v>14083.023086883946</v>
      </c>
      <c r="P38" s="85">
        <f t="shared" si="3"/>
        <v>82186.52</v>
      </c>
      <c r="Q38" s="85">
        <v>42017.67204007307</v>
      </c>
      <c r="R38" s="88">
        <v>40168.847959926934</v>
      </c>
      <c r="S38" s="85">
        <v>247.03591311605499</v>
      </c>
      <c r="T38" s="106">
        <f t="shared" si="4"/>
        <v>452943.12400000007</v>
      </c>
      <c r="U38" s="108">
        <f t="shared" si="5"/>
        <v>632030.6529999999</v>
      </c>
      <c r="V38" s="106">
        <f t="shared" si="6"/>
        <v>14330.059000000001</v>
      </c>
    </row>
    <row r="39" spans="1:22" ht="12.75" customHeight="1">
      <c r="A39" s="30" t="s">
        <v>17</v>
      </c>
      <c r="B39" s="30">
        <v>570</v>
      </c>
      <c r="C39" s="30">
        <v>53</v>
      </c>
      <c r="D39" s="30" t="s">
        <v>38</v>
      </c>
      <c r="E39" s="30" t="s">
        <v>10</v>
      </c>
      <c r="F39" s="106">
        <f t="shared" si="1"/>
        <v>44717.464</v>
      </c>
      <c r="G39" s="78">
        <f t="shared" si="2"/>
        <v>43018.085999999996</v>
      </c>
      <c r="H39" s="78">
        <v>20845.197999999997</v>
      </c>
      <c r="I39" s="83">
        <v>10317.218</v>
      </c>
      <c r="J39" s="83">
        <v>10527.98</v>
      </c>
      <c r="K39" s="84">
        <f t="shared" si="0"/>
        <v>22172.888000000003</v>
      </c>
      <c r="L39" s="84">
        <v>20844.456000000002</v>
      </c>
      <c r="M39" s="84">
        <v>0</v>
      </c>
      <c r="N39" s="84">
        <v>1328.4319999999998</v>
      </c>
      <c r="O39" s="78">
        <v>94.27600000000001</v>
      </c>
      <c r="P39" s="85">
        <f t="shared" si="3"/>
        <v>1699.3779999999997</v>
      </c>
      <c r="Q39" s="85">
        <v>0</v>
      </c>
      <c r="R39" s="88">
        <v>1699.3779999999997</v>
      </c>
      <c r="S39" s="85">
        <v>0</v>
      </c>
      <c r="T39" s="106">
        <f t="shared" si="4"/>
        <v>20845.197999999997</v>
      </c>
      <c r="U39" s="108">
        <f t="shared" si="5"/>
        <v>23872.266000000003</v>
      </c>
      <c r="V39" s="106">
        <f t="shared" si="6"/>
        <v>94.27600000000001</v>
      </c>
    </row>
    <row r="40" spans="1:22" ht="12.75" customHeight="1">
      <c r="A40" s="30" t="s">
        <v>17</v>
      </c>
      <c r="B40" s="30">
        <v>580</v>
      </c>
      <c r="C40" s="30">
        <v>54</v>
      </c>
      <c r="D40" s="30" t="s">
        <v>39</v>
      </c>
      <c r="E40" s="30" t="s">
        <v>10</v>
      </c>
      <c r="F40" s="106">
        <f t="shared" si="1"/>
        <v>48677.74999999999</v>
      </c>
      <c r="G40" s="78">
        <f t="shared" si="2"/>
        <v>44820.45</v>
      </c>
      <c r="H40" s="78">
        <v>21400.869999999995</v>
      </c>
      <c r="I40" s="83">
        <v>8688.13</v>
      </c>
      <c r="J40" s="83">
        <v>12712.74</v>
      </c>
      <c r="K40" s="84">
        <f t="shared" si="0"/>
        <v>23419.579999999998</v>
      </c>
      <c r="L40" s="84">
        <v>21543.01</v>
      </c>
      <c r="M40" s="84">
        <v>0</v>
      </c>
      <c r="N40" s="84">
        <v>1876.57</v>
      </c>
      <c r="O40" s="78">
        <v>111.77</v>
      </c>
      <c r="P40" s="85">
        <f t="shared" si="3"/>
        <v>3857.3</v>
      </c>
      <c r="Q40" s="85">
        <v>0</v>
      </c>
      <c r="R40" s="88">
        <v>3857.3</v>
      </c>
      <c r="S40" s="85">
        <v>0</v>
      </c>
      <c r="T40" s="106">
        <f t="shared" si="4"/>
        <v>21400.869999999995</v>
      </c>
      <c r="U40" s="108">
        <f t="shared" si="5"/>
        <v>27276.879999999997</v>
      </c>
      <c r="V40" s="106">
        <f t="shared" si="6"/>
        <v>111.77</v>
      </c>
    </row>
    <row r="41" spans="1:22" ht="12.75" customHeight="1">
      <c r="A41" s="30" t="s">
        <v>17</v>
      </c>
      <c r="B41" s="30">
        <v>590</v>
      </c>
      <c r="C41" s="30">
        <v>55</v>
      </c>
      <c r="D41" s="30" t="s">
        <v>40</v>
      </c>
      <c r="E41" s="30" t="s">
        <v>10</v>
      </c>
      <c r="F41" s="106">
        <f t="shared" si="1"/>
        <v>45084.64</v>
      </c>
      <c r="G41" s="78">
        <f t="shared" si="2"/>
        <v>42886.633</v>
      </c>
      <c r="H41" s="78">
        <v>20892.211</v>
      </c>
      <c r="I41" s="83">
        <v>10652.301000000003</v>
      </c>
      <c r="J41" s="83">
        <v>10239.91</v>
      </c>
      <c r="K41" s="84">
        <f t="shared" si="0"/>
        <v>21994.422000000002</v>
      </c>
      <c r="L41" s="84">
        <v>20414.472</v>
      </c>
      <c r="M41" s="84">
        <v>0</v>
      </c>
      <c r="N41" s="84">
        <v>1579.9499999999998</v>
      </c>
      <c r="O41" s="78">
        <v>0</v>
      </c>
      <c r="P41" s="85">
        <f t="shared" si="3"/>
        <v>2198.0070000000005</v>
      </c>
      <c r="Q41" s="85">
        <v>69.97200000000001</v>
      </c>
      <c r="R41" s="88">
        <v>2128.0350000000003</v>
      </c>
      <c r="S41" s="85">
        <v>0</v>
      </c>
      <c r="T41" s="106">
        <f t="shared" si="4"/>
        <v>20962.183</v>
      </c>
      <c r="U41" s="108">
        <f t="shared" si="5"/>
        <v>24122.457000000002</v>
      </c>
      <c r="V41" s="106">
        <f t="shared" si="6"/>
        <v>0</v>
      </c>
    </row>
    <row r="42" spans="1:22" ht="12.75" customHeight="1">
      <c r="A42" s="30" t="s">
        <v>17</v>
      </c>
      <c r="B42" s="30">
        <v>600</v>
      </c>
      <c r="C42" s="30">
        <v>56</v>
      </c>
      <c r="D42" s="30" t="s">
        <v>41</v>
      </c>
      <c r="E42" s="30" t="s">
        <v>10</v>
      </c>
      <c r="F42" s="106">
        <f t="shared" si="1"/>
        <v>25414.920000000002</v>
      </c>
      <c r="G42" s="78">
        <f t="shared" si="2"/>
        <v>24585.660000000003</v>
      </c>
      <c r="H42" s="78">
        <v>9101.620000000003</v>
      </c>
      <c r="I42" s="83">
        <v>6280.4400000000005</v>
      </c>
      <c r="J42" s="83">
        <v>2821.1800000000003</v>
      </c>
      <c r="K42" s="84">
        <f t="shared" si="0"/>
        <v>15484.039999999999</v>
      </c>
      <c r="L42" s="84">
        <v>13894.06</v>
      </c>
      <c r="M42" s="84">
        <v>0</v>
      </c>
      <c r="N42" s="84">
        <v>1589.9799999999998</v>
      </c>
      <c r="O42" s="78">
        <v>9.72</v>
      </c>
      <c r="P42" s="85">
        <f t="shared" si="3"/>
        <v>829.26</v>
      </c>
      <c r="Q42" s="85">
        <v>0</v>
      </c>
      <c r="R42" s="88">
        <v>829.26</v>
      </c>
      <c r="S42" s="85">
        <v>0</v>
      </c>
      <c r="T42" s="106">
        <f t="shared" si="4"/>
        <v>9101.620000000003</v>
      </c>
      <c r="U42" s="108">
        <f t="shared" si="5"/>
        <v>16313.3</v>
      </c>
      <c r="V42" s="106">
        <f t="shared" si="6"/>
        <v>9.72</v>
      </c>
    </row>
    <row r="43" spans="1:22" ht="12.75" customHeight="1">
      <c r="A43" s="30" t="s">
        <v>17</v>
      </c>
      <c r="B43" s="30">
        <v>610</v>
      </c>
      <c r="C43" s="30">
        <v>57</v>
      </c>
      <c r="D43" s="30" t="s">
        <v>42</v>
      </c>
      <c r="E43" s="30" t="s">
        <v>10</v>
      </c>
      <c r="F43" s="106">
        <f t="shared" si="1"/>
        <v>21646.325999999994</v>
      </c>
      <c r="G43" s="78">
        <f t="shared" si="2"/>
        <v>20991.829999999994</v>
      </c>
      <c r="H43" s="78">
        <v>9057.805999999997</v>
      </c>
      <c r="I43" s="83">
        <v>5237.285999999999</v>
      </c>
      <c r="J43" s="83">
        <v>3820.5199999999995</v>
      </c>
      <c r="K43" s="84">
        <f t="shared" si="0"/>
        <v>11934.024</v>
      </c>
      <c r="L43" s="84">
        <v>11934.024</v>
      </c>
      <c r="M43" s="84">
        <v>0</v>
      </c>
      <c r="N43" s="84">
        <v>0</v>
      </c>
      <c r="O43" s="78">
        <v>0</v>
      </c>
      <c r="P43" s="85">
        <f t="shared" si="3"/>
        <v>654.496</v>
      </c>
      <c r="Q43" s="85">
        <v>0</v>
      </c>
      <c r="R43" s="88">
        <v>654.496</v>
      </c>
      <c r="S43" s="85">
        <v>0</v>
      </c>
      <c r="T43" s="106">
        <f t="shared" si="4"/>
        <v>9057.805999999997</v>
      </c>
      <c r="U43" s="108">
        <f t="shared" si="5"/>
        <v>12588.519999999999</v>
      </c>
      <c r="V43" s="106">
        <f t="shared" si="6"/>
        <v>0</v>
      </c>
    </row>
    <row r="44" spans="1:22" ht="12.75" customHeight="1">
      <c r="A44" s="30" t="s">
        <v>17</v>
      </c>
      <c r="B44" s="30">
        <v>620</v>
      </c>
      <c r="C44" s="30">
        <v>58</v>
      </c>
      <c r="D44" s="30" t="s">
        <v>43</v>
      </c>
      <c r="E44" s="30" t="s">
        <v>10</v>
      </c>
      <c r="F44" s="106">
        <f t="shared" si="1"/>
        <v>53946.641</v>
      </c>
      <c r="G44" s="78">
        <f t="shared" si="2"/>
        <v>47441.18199999999</v>
      </c>
      <c r="H44" s="78">
        <v>16381.287999999999</v>
      </c>
      <c r="I44" s="83">
        <v>8567.507999999998</v>
      </c>
      <c r="J44" s="83">
        <v>7813.78</v>
      </c>
      <c r="K44" s="84">
        <f t="shared" si="0"/>
        <v>31059.893999999997</v>
      </c>
      <c r="L44" s="84">
        <v>28193.42</v>
      </c>
      <c r="M44" s="84">
        <v>0</v>
      </c>
      <c r="N44" s="84">
        <v>2866.4739999999997</v>
      </c>
      <c r="O44" s="78">
        <v>124.35</v>
      </c>
      <c r="P44" s="85">
        <f t="shared" si="3"/>
        <v>6505.459</v>
      </c>
      <c r="Q44" s="85">
        <v>414.209</v>
      </c>
      <c r="R44" s="88">
        <v>6091.25</v>
      </c>
      <c r="S44" s="85">
        <v>0</v>
      </c>
      <c r="T44" s="106">
        <f t="shared" si="4"/>
        <v>16795.497</v>
      </c>
      <c r="U44" s="108">
        <f t="shared" si="5"/>
        <v>37151.144</v>
      </c>
      <c r="V44" s="106">
        <f t="shared" si="6"/>
        <v>124.35</v>
      </c>
    </row>
    <row r="45" spans="1:22" ht="12.75" customHeight="1">
      <c r="A45" s="30" t="s">
        <v>17</v>
      </c>
      <c r="B45" s="30">
        <v>630</v>
      </c>
      <c r="C45" s="30">
        <v>59</v>
      </c>
      <c r="D45" s="30" t="s">
        <v>44</v>
      </c>
      <c r="E45" s="30" t="s">
        <v>10</v>
      </c>
      <c r="F45" s="106">
        <f t="shared" si="1"/>
        <v>35544.17</v>
      </c>
      <c r="G45" s="78">
        <f t="shared" si="2"/>
        <v>32589.689999999995</v>
      </c>
      <c r="H45" s="78">
        <v>12249.87</v>
      </c>
      <c r="I45" s="83">
        <v>7686.99</v>
      </c>
      <c r="J45" s="83">
        <v>4562.88</v>
      </c>
      <c r="K45" s="84">
        <f t="shared" si="0"/>
        <v>20339.819999999996</v>
      </c>
      <c r="L45" s="84">
        <v>16560.559999999998</v>
      </c>
      <c r="M45" s="84">
        <v>0</v>
      </c>
      <c r="N45" s="84">
        <v>3779.2599999999998</v>
      </c>
      <c r="O45" s="78">
        <v>0</v>
      </c>
      <c r="P45" s="85">
        <f t="shared" si="3"/>
        <v>2954.48</v>
      </c>
      <c r="Q45" s="85">
        <v>95.2</v>
      </c>
      <c r="R45" s="88">
        <v>2859.28</v>
      </c>
      <c r="S45" s="85">
        <v>0</v>
      </c>
      <c r="T45" s="106">
        <f t="shared" si="4"/>
        <v>12345.070000000002</v>
      </c>
      <c r="U45" s="108">
        <f t="shared" si="5"/>
        <v>23199.099999999995</v>
      </c>
      <c r="V45" s="106">
        <f t="shared" si="6"/>
        <v>0</v>
      </c>
    </row>
    <row r="46" spans="1:22" ht="12.75" customHeight="1">
      <c r="A46" s="30" t="s">
        <v>17</v>
      </c>
      <c r="B46" s="30">
        <v>640</v>
      </c>
      <c r="C46" s="30">
        <v>60</v>
      </c>
      <c r="D46" s="30" t="s">
        <v>45</v>
      </c>
      <c r="E46" s="30" t="s">
        <v>10</v>
      </c>
      <c r="F46" s="106">
        <f t="shared" si="1"/>
        <v>54353.229999999996</v>
      </c>
      <c r="G46" s="78">
        <f t="shared" si="2"/>
        <v>50045.433000000005</v>
      </c>
      <c r="H46" s="78">
        <v>20817.88</v>
      </c>
      <c r="I46" s="83">
        <v>10455.08</v>
      </c>
      <c r="J46" s="83">
        <v>10362.8</v>
      </c>
      <c r="K46" s="84">
        <f t="shared" si="0"/>
        <v>29227.553</v>
      </c>
      <c r="L46" s="84">
        <v>25962.07</v>
      </c>
      <c r="M46" s="84">
        <v>0</v>
      </c>
      <c r="N46" s="84">
        <v>3265.483</v>
      </c>
      <c r="O46" s="78">
        <v>0</v>
      </c>
      <c r="P46" s="85">
        <f t="shared" si="3"/>
        <v>4307.7970000000005</v>
      </c>
      <c r="Q46" s="85">
        <v>460.21999999999997</v>
      </c>
      <c r="R46" s="88">
        <v>3847.577</v>
      </c>
      <c r="S46" s="85">
        <v>0</v>
      </c>
      <c r="T46" s="106">
        <f t="shared" si="4"/>
        <v>21278.100000000002</v>
      </c>
      <c r="U46" s="108">
        <f t="shared" si="5"/>
        <v>33075.13</v>
      </c>
      <c r="V46" s="106">
        <f t="shared" si="6"/>
        <v>0</v>
      </c>
    </row>
    <row r="47" spans="1:22" ht="12.75" customHeight="1">
      <c r="A47" s="30" t="s">
        <v>17</v>
      </c>
      <c r="B47" s="30">
        <v>650</v>
      </c>
      <c r="C47" s="30">
        <v>61</v>
      </c>
      <c r="D47" s="30" t="s">
        <v>46</v>
      </c>
      <c r="E47" s="30" t="s">
        <v>10</v>
      </c>
      <c r="F47" s="106">
        <f t="shared" si="1"/>
        <v>28414.21</v>
      </c>
      <c r="G47" s="78">
        <f t="shared" si="2"/>
        <v>23803.47</v>
      </c>
      <c r="H47" s="78">
        <v>8473.949999999999</v>
      </c>
      <c r="I47" s="83">
        <v>6160.3</v>
      </c>
      <c r="J47" s="83">
        <v>2313.65</v>
      </c>
      <c r="K47" s="84">
        <f t="shared" si="0"/>
        <v>15329.52</v>
      </c>
      <c r="L47" s="84">
        <v>13565.7</v>
      </c>
      <c r="M47" s="84">
        <v>0</v>
      </c>
      <c r="N47" s="84">
        <v>1763.8200000000002</v>
      </c>
      <c r="O47" s="78">
        <v>0</v>
      </c>
      <c r="P47" s="85">
        <f t="shared" si="3"/>
        <v>4610.74</v>
      </c>
      <c r="Q47" s="85">
        <v>288.09999999999997</v>
      </c>
      <c r="R47" s="88">
        <v>4322.639999999999</v>
      </c>
      <c r="S47" s="85">
        <v>0</v>
      </c>
      <c r="T47" s="106">
        <f t="shared" si="4"/>
        <v>8762.05</v>
      </c>
      <c r="U47" s="108">
        <f t="shared" si="5"/>
        <v>19652.16</v>
      </c>
      <c r="V47" s="106">
        <f t="shared" si="6"/>
        <v>0</v>
      </c>
    </row>
    <row r="48" spans="1:22" ht="12.75" customHeight="1">
      <c r="A48" s="30" t="s">
        <v>17</v>
      </c>
      <c r="B48" s="30">
        <v>660</v>
      </c>
      <c r="C48" s="30">
        <v>62</v>
      </c>
      <c r="D48" s="30" t="s">
        <v>47</v>
      </c>
      <c r="E48" s="30" t="s">
        <v>10</v>
      </c>
      <c r="F48" s="106">
        <f t="shared" si="1"/>
        <v>35381.067</v>
      </c>
      <c r="G48" s="78">
        <f t="shared" si="2"/>
        <v>32134.436999999998</v>
      </c>
      <c r="H48" s="78">
        <v>13914.751999999999</v>
      </c>
      <c r="I48" s="83">
        <v>7015.531999999999</v>
      </c>
      <c r="J48" s="83">
        <v>6899.219999999999</v>
      </c>
      <c r="K48" s="84">
        <f t="shared" si="0"/>
        <v>18219.685</v>
      </c>
      <c r="L48" s="84">
        <v>16048.380000000001</v>
      </c>
      <c r="M48" s="84">
        <v>0</v>
      </c>
      <c r="N48" s="84">
        <v>2171.305</v>
      </c>
      <c r="O48" s="78">
        <v>0</v>
      </c>
      <c r="P48" s="85">
        <f t="shared" si="3"/>
        <v>3246.63</v>
      </c>
      <c r="Q48" s="85">
        <v>0</v>
      </c>
      <c r="R48" s="88">
        <v>3246.63</v>
      </c>
      <c r="S48" s="85">
        <v>0</v>
      </c>
      <c r="T48" s="106">
        <f t="shared" si="4"/>
        <v>13914.751999999999</v>
      </c>
      <c r="U48" s="108">
        <f t="shared" si="5"/>
        <v>21466.315000000002</v>
      </c>
      <c r="V48" s="106">
        <f t="shared" si="6"/>
        <v>0</v>
      </c>
    </row>
    <row r="49" spans="1:22" ht="12.75" customHeight="1">
      <c r="A49" s="30" t="s">
        <v>17</v>
      </c>
      <c r="B49" s="30">
        <v>670</v>
      </c>
      <c r="C49" s="30">
        <v>63</v>
      </c>
      <c r="D49" s="30" t="s">
        <v>48</v>
      </c>
      <c r="E49" s="30" t="s">
        <v>10</v>
      </c>
      <c r="F49" s="106">
        <f t="shared" si="1"/>
        <v>42265.36</v>
      </c>
      <c r="G49" s="78">
        <f t="shared" si="2"/>
        <v>42133.380000000005</v>
      </c>
      <c r="H49" s="78">
        <v>20566.34</v>
      </c>
      <c r="I49" s="83">
        <v>10753.2</v>
      </c>
      <c r="J49" s="83">
        <v>9813.14</v>
      </c>
      <c r="K49" s="84">
        <f t="shared" si="0"/>
        <v>21567.04</v>
      </c>
      <c r="L49" s="84">
        <v>19728.670000000002</v>
      </c>
      <c r="M49" s="84">
        <v>0</v>
      </c>
      <c r="N49" s="84">
        <v>1838.37</v>
      </c>
      <c r="O49" s="78">
        <v>0</v>
      </c>
      <c r="P49" s="85">
        <f t="shared" si="3"/>
        <v>131.98</v>
      </c>
      <c r="Q49" s="85">
        <v>0</v>
      </c>
      <c r="R49" s="88">
        <v>131.98</v>
      </c>
      <c r="S49" s="85">
        <v>0</v>
      </c>
      <c r="T49" s="106">
        <f t="shared" si="4"/>
        <v>20566.34</v>
      </c>
      <c r="U49" s="108">
        <f t="shared" si="5"/>
        <v>21699.02</v>
      </c>
      <c r="V49" s="106">
        <f t="shared" si="6"/>
        <v>0</v>
      </c>
    </row>
    <row r="50" spans="1:22" ht="12.75" customHeight="1">
      <c r="A50" s="30" t="s">
        <v>17</v>
      </c>
      <c r="B50" s="30">
        <v>680</v>
      </c>
      <c r="C50" s="30">
        <v>64</v>
      </c>
      <c r="D50" s="30" t="s">
        <v>49</v>
      </c>
      <c r="E50" s="30" t="s">
        <v>10</v>
      </c>
      <c r="F50" s="106">
        <f t="shared" si="1"/>
        <v>30315.21</v>
      </c>
      <c r="G50" s="78">
        <f t="shared" si="2"/>
        <v>29376.83</v>
      </c>
      <c r="H50" s="78">
        <v>9974.699999999999</v>
      </c>
      <c r="I50" s="83">
        <v>6555.44</v>
      </c>
      <c r="J50" s="83">
        <v>3419.26</v>
      </c>
      <c r="K50" s="84">
        <f t="shared" si="0"/>
        <v>19402.13</v>
      </c>
      <c r="L50" s="84">
        <v>17415.79</v>
      </c>
      <c r="M50" s="84">
        <v>0</v>
      </c>
      <c r="N50" s="84">
        <v>1986.34</v>
      </c>
      <c r="O50" s="78">
        <v>0</v>
      </c>
      <c r="P50" s="85">
        <f t="shared" si="3"/>
        <v>938.3800000000001</v>
      </c>
      <c r="Q50" s="85">
        <v>0</v>
      </c>
      <c r="R50" s="88">
        <v>938.3800000000001</v>
      </c>
      <c r="S50" s="85">
        <v>0</v>
      </c>
      <c r="T50" s="106">
        <f t="shared" si="4"/>
        <v>9974.699999999999</v>
      </c>
      <c r="U50" s="108">
        <f t="shared" si="5"/>
        <v>20340.510000000002</v>
      </c>
      <c r="V50" s="106">
        <f t="shared" si="6"/>
        <v>0</v>
      </c>
    </row>
    <row r="51" spans="1:22" ht="12.75" customHeight="1">
      <c r="A51" s="30" t="s">
        <v>17</v>
      </c>
      <c r="B51" s="30">
        <v>690</v>
      </c>
      <c r="C51" s="30">
        <v>65</v>
      </c>
      <c r="D51" s="30" t="s">
        <v>50</v>
      </c>
      <c r="E51" s="30" t="s">
        <v>5</v>
      </c>
      <c r="F51" s="106">
        <f t="shared" si="1"/>
        <v>72016.598</v>
      </c>
      <c r="G51" s="78">
        <f t="shared" si="2"/>
        <v>62993.27799999999</v>
      </c>
      <c r="H51" s="78">
        <v>24350.579060190157</v>
      </c>
      <c r="I51" s="83">
        <v>16727.019060190156</v>
      </c>
      <c r="J51" s="83">
        <v>7623.56</v>
      </c>
      <c r="K51" s="84">
        <f t="shared" si="0"/>
        <v>38642.69893980984</v>
      </c>
      <c r="L51" s="84">
        <v>33356.91893980984</v>
      </c>
      <c r="M51" s="84">
        <v>3261.0599999999995</v>
      </c>
      <c r="N51" s="84">
        <v>2024.72</v>
      </c>
      <c r="O51" s="78">
        <v>280.84000000000003</v>
      </c>
      <c r="P51" s="85">
        <f t="shared" si="3"/>
        <v>9023.32</v>
      </c>
      <c r="Q51" s="85">
        <v>3598.8389398098457</v>
      </c>
      <c r="R51" s="88">
        <v>5424.4810601901545</v>
      </c>
      <c r="S51" s="85">
        <v>0</v>
      </c>
      <c r="T51" s="106">
        <f t="shared" si="4"/>
        <v>27949.418</v>
      </c>
      <c r="U51" s="108">
        <f t="shared" si="5"/>
        <v>44067.17999999999</v>
      </c>
      <c r="V51" s="106">
        <f t="shared" si="6"/>
        <v>280.84000000000003</v>
      </c>
    </row>
    <row r="52" spans="1:22" ht="12.75" customHeight="1">
      <c r="A52" s="30" t="s">
        <v>17</v>
      </c>
      <c r="B52" s="30">
        <v>700</v>
      </c>
      <c r="C52" s="30">
        <v>66</v>
      </c>
      <c r="D52" s="30" t="s">
        <v>51</v>
      </c>
      <c r="E52" s="30" t="s">
        <v>5</v>
      </c>
      <c r="F52" s="106">
        <f t="shared" si="1"/>
        <v>65347.97</v>
      </c>
      <c r="G52" s="78">
        <f t="shared" si="2"/>
        <v>56970.48000000001</v>
      </c>
      <c r="H52" s="78">
        <v>26218.860000000008</v>
      </c>
      <c r="I52" s="83">
        <v>20219.350000000006</v>
      </c>
      <c r="J52" s="83">
        <v>5999.51</v>
      </c>
      <c r="K52" s="84">
        <f t="shared" si="0"/>
        <v>30751.62</v>
      </c>
      <c r="L52" s="84">
        <v>24104.909999999996</v>
      </c>
      <c r="M52" s="84">
        <v>2869.2400000000002</v>
      </c>
      <c r="N52" s="84">
        <v>3777.47</v>
      </c>
      <c r="O52" s="78">
        <v>1468.6000000000001</v>
      </c>
      <c r="P52" s="85">
        <f t="shared" si="3"/>
        <v>8377.49</v>
      </c>
      <c r="Q52" s="85">
        <v>2047.3</v>
      </c>
      <c r="R52" s="88">
        <v>6330.19</v>
      </c>
      <c r="S52" s="85">
        <v>0</v>
      </c>
      <c r="T52" s="106">
        <f t="shared" si="4"/>
        <v>28266.160000000007</v>
      </c>
      <c r="U52" s="108">
        <f t="shared" si="5"/>
        <v>37081.81</v>
      </c>
      <c r="V52" s="106">
        <f t="shared" si="6"/>
        <v>1468.6000000000001</v>
      </c>
    </row>
    <row r="53" spans="1:22" ht="12.75" customHeight="1">
      <c r="A53" s="30" t="s">
        <v>17</v>
      </c>
      <c r="B53" s="30">
        <v>710</v>
      </c>
      <c r="C53" s="30">
        <v>67</v>
      </c>
      <c r="D53" s="30" t="s">
        <v>52</v>
      </c>
      <c r="E53" s="30" t="s">
        <v>11</v>
      </c>
      <c r="F53" s="106">
        <f t="shared" si="1"/>
        <v>603270.2220000001</v>
      </c>
      <c r="G53" s="78">
        <f t="shared" si="2"/>
        <v>531012.5760000001</v>
      </c>
      <c r="H53" s="78">
        <v>249668.7367302954</v>
      </c>
      <c r="I53" s="83">
        <v>152659.8467302954</v>
      </c>
      <c r="J53" s="83">
        <v>97008.88999999998</v>
      </c>
      <c r="K53" s="84">
        <f t="shared" si="0"/>
        <v>281343.83926970465</v>
      </c>
      <c r="L53" s="84">
        <v>225423.18226970464</v>
      </c>
      <c r="M53" s="84">
        <v>31335.71</v>
      </c>
      <c r="N53" s="84">
        <v>24584.946999999996</v>
      </c>
      <c r="O53" s="78">
        <v>340.116</v>
      </c>
      <c r="P53" s="85">
        <f t="shared" si="3"/>
        <v>72257.646</v>
      </c>
      <c r="Q53" s="85">
        <v>2015.6152697046177</v>
      </c>
      <c r="R53" s="88">
        <v>70242.03073029537</v>
      </c>
      <c r="S53" s="85">
        <v>0</v>
      </c>
      <c r="T53" s="106">
        <f t="shared" si="4"/>
        <v>251684.352</v>
      </c>
      <c r="U53" s="108">
        <f t="shared" si="5"/>
        <v>351585.87</v>
      </c>
      <c r="V53" s="106">
        <f t="shared" si="6"/>
        <v>340.116</v>
      </c>
    </row>
    <row r="54" spans="1:22" ht="12.75" customHeight="1">
      <c r="A54" s="30" t="s">
        <v>17</v>
      </c>
      <c r="B54" s="30">
        <v>720</v>
      </c>
      <c r="C54" s="30">
        <v>68</v>
      </c>
      <c r="D54" s="30" t="s">
        <v>53</v>
      </c>
      <c r="E54" s="30" t="s">
        <v>10</v>
      </c>
      <c r="F54" s="106">
        <f t="shared" si="1"/>
        <v>132868.969</v>
      </c>
      <c r="G54" s="78">
        <f t="shared" si="2"/>
        <v>129819.97900000002</v>
      </c>
      <c r="H54" s="78">
        <v>53288.79000071102</v>
      </c>
      <c r="I54" s="83">
        <v>32094.43000071102</v>
      </c>
      <c r="J54" s="83">
        <v>21194.36</v>
      </c>
      <c r="K54" s="84">
        <f t="shared" si="0"/>
        <v>76531.18899928899</v>
      </c>
      <c r="L54" s="84">
        <v>69834.37399928899</v>
      </c>
      <c r="M54" s="84">
        <v>0</v>
      </c>
      <c r="N54" s="84">
        <v>6696.8150000000005</v>
      </c>
      <c r="O54" s="78">
        <v>2135.0839992889805</v>
      </c>
      <c r="P54" s="85">
        <f t="shared" si="3"/>
        <v>3048.99</v>
      </c>
      <c r="Q54" s="85">
        <v>353.1339992889809</v>
      </c>
      <c r="R54" s="88">
        <v>2695.856000711019</v>
      </c>
      <c r="S54" s="85">
        <v>26.066000711019115</v>
      </c>
      <c r="T54" s="106">
        <f t="shared" si="4"/>
        <v>53641.924000000006</v>
      </c>
      <c r="U54" s="108">
        <f t="shared" si="5"/>
        <v>79227.04500000001</v>
      </c>
      <c r="V54" s="106">
        <f t="shared" si="6"/>
        <v>2161.1499999999996</v>
      </c>
    </row>
    <row r="55" spans="1:22" ht="12.75" customHeight="1">
      <c r="A55" s="30" t="s">
        <v>17</v>
      </c>
      <c r="B55" s="30">
        <v>730</v>
      </c>
      <c r="C55" s="30">
        <v>69</v>
      </c>
      <c r="D55" s="30" t="s">
        <v>54</v>
      </c>
      <c r="E55" s="30" t="s">
        <v>10</v>
      </c>
      <c r="F55" s="106">
        <f t="shared" si="1"/>
        <v>81560.481</v>
      </c>
      <c r="G55" s="78">
        <f t="shared" si="2"/>
        <v>73717.143</v>
      </c>
      <c r="H55" s="78">
        <v>23337.093</v>
      </c>
      <c r="I55" s="83">
        <v>10525.682999999999</v>
      </c>
      <c r="J55" s="83">
        <v>12811.410000000002</v>
      </c>
      <c r="K55" s="84">
        <f t="shared" si="0"/>
        <v>50380.049999999996</v>
      </c>
      <c r="L55" s="84">
        <v>45974.079999999994</v>
      </c>
      <c r="M55" s="84">
        <v>0</v>
      </c>
      <c r="N55" s="84">
        <v>4405.97</v>
      </c>
      <c r="O55" s="78">
        <v>0</v>
      </c>
      <c r="P55" s="85">
        <f t="shared" si="3"/>
        <v>7843.338000000001</v>
      </c>
      <c r="Q55" s="85">
        <v>5455.678000000001</v>
      </c>
      <c r="R55" s="88">
        <v>2387.66</v>
      </c>
      <c r="S55" s="85">
        <v>0</v>
      </c>
      <c r="T55" s="106">
        <f t="shared" si="4"/>
        <v>28792.771</v>
      </c>
      <c r="U55" s="108">
        <f t="shared" si="5"/>
        <v>52767.70999999999</v>
      </c>
      <c r="V55" s="106">
        <f t="shared" si="6"/>
        <v>0</v>
      </c>
    </row>
    <row r="56" spans="1:22" ht="12.75" customHeight="1">
      <c r="A56" s="30" t="s">
        <v>17</v>
      </c>
      <c r="B56" s="30">
        <v>740</v>
      </c>
      <c r="C56" s="30">
        <v>70</v>
      </c>
      <c r="D56" s="30" t="s">
        <v>55</v>
      </c>
      <c r="E56" s="30" t="s">
        <v>10</v>
      </c>
      <c r="F56" s="106">
        <f t="shared" si="1"/>
        <v>107567.45999999999</v>
      </c>
      <c r="G56" s="78">
        <f t="shared" si="2"/>
        <v>105054.88</v>
      </c>
      <c r="H56" s="78">
        <v>42895.899999999994</v>
      </c>
      <c r="I56" s="83">
        <v>19259.29</v>
      </c>
      <c r="J56" s="83">
        <v>23636.609999999997</v>
      </c>
      <c r="K56" s="84">
        <f t="shared" si="0"/>
        <v>62158.98</v>
      </c>
      <c r="L56" s="84">
        <v>60679.060000000005</v>
      </c>
      <c r="M56" s="84">
        <v>0</v>
      </c>
      <c r="N56" s="84">
        <v>1479.92</v>
      </c>
      <c r="O56" s="78">
        <v>1.4</v>
      </c>
      <c r="P56" s="85">
        <f t="shared" si="3"/>
        <v>2512.58</v>
      </c>
      <c r="Q56" s="85">
        <v>0</v>
      </c>
      <c r="R56" s="88">
        <v>2512.58</v>
      </c>
      <c r="S56" s="85">
        <v>0</v>
      </c>
      <c r="T56" s="106">
        <f t="shared" si="4"/>
        <v>42895.899999999994</v>
      </c>
      <c r="U56" s="108">
        <f t="shared" si="5"/>
        <v>64671.560000000005</v>
      </c>
      <c r="V56" s="106">
        <f t="shared" si="6"/>
        <v>1.4</v>
      </c>
    </row>
    <row r="57" spans="1:22" ht="12.75" customHeight="1">
      <c r="A57" s="30" t="s">
        <v>17</v>
      </c>
      <c r="B57" s="30">
        <v>750</v>
      </c>
      <c r="C57" s="30">
        <v>71</v>
      </c>
      <c r="D57" s="30" t="s">
        <v>56</v>
      </c>
      <c r="E57" s="30" t="s">
        <v>10</v>
      </c>
      <c r="F57" s="106">
        <f t="shared" si="1"/>
        <v>189267.033</v>
      </c>
      <c r="G57" s="78">
        <f t="shared" si="2"/>
        <v>183806.96899999998</v>
      </c>
      <c r="H57" s="78">
        <v>48728.19</v>
      </c>
      <c r="I57" s="83">
        <v>30068.936</v>
      </c>
      <c r="J57" s="83">
        <v>18659.254</v>
      </c>
      <c r="K57" s="84">
        <f t="shared" si="0"/>
        <v>135078.77899999998</v>
      </c>
      <c r="L57" s="84">
        <v>124233.13299999999</v>
      </c>
      <c r="M57" s="84">
        <v>0</v>
      </c>
      <c r="N57" s="84">
        <v>10845.645999999999</v>
      </c>
      <c r="O57" s="78">
        <v>2290.313</v>
      </c>
      <c r="P57" s="85">
        <f t="shared" si="3"/>
        <v>5460.064</v>
      </c>
      <c r="Q57" s="85">
        <v>7.654</v>
      </c>
      <c r="R57" s="88">
        <v>5452.41</v>
      </c>
      <c r="S57" s="85">
        <v>0</v>
      </c>
      <c r="T57" s="106">
        <f t="shared" si="4"/>
        <v>48735.844000000005</v>
      </c>
      <c r="U57" s="108">
        <f t="shared" si="5"/>
        <v>140531.18899999998</v>
      </c>
      <c r="V57" s="106">
        <f t="shared" si="6"/>
        <v>2290.313</v>
      </c>
    </row>
    <row r="58" spans="1:22" ht="12.75" customHeight="1">
      <c r="A58" s="30" t="s">
        <v>17</v>
      </c>
      <c r="B58" s="30">
        <v>760</v>
      </c>
      <c r="C58" s="30">
        <v>72</v>
      </c>
      <c r="D58" s="30" t="s">
        <v>57</v>
      </c>
      <c r="E58" s="30" t="s">
        <v>10</v>
      </c>
      <c r="F58" s="106">
        <f t="shared" si="1"/>
        <v>62451.96</v>
      </c>
      <c r="G58" s="78">
        <f t="shared" si="2"/>
        <v>59096.229999999996</v>
      </c>
      <c r="H58" s="78">
        <v>18957.70772399858</v>
      </c>
      <c r="I58" s="83">
        <v>10307.85772399858</v>
      </c>
      <c r="J58" s="83">
        <v>8649.85</v>
      </c>
      <c r="K58" s="84">
        <f t="shared" si="0"/>
        <v>40138.522276001415</v>
      </c>
      <c r="L58" s="84">
        <v>39281.46227600142</v>
      </c>
      <c r="M58" s="84">
        <v>0</v>
      </c>
      <c r="N58" s="84">
        <v>857.0600000000001</v>
      </c>
      <c r="O58" s="78">
        <v>707.9022760014188</v>
      </c>
      <c r="P58" s="85">
        <f t="shared" si="3"/>
        <v>3355.73</v>
      </c>
      <c r="Q58" s="85">
        <v>25.472276001418823</v>
      </c>
      <c r="R58" s="88">
        <v>3330.2577239985812</v>
      </c>
      <c r="S58" s="85">
        <v>1.8277239985811775</v>
      </c>
      <c r="T58" s="106">
        <f t="shared" si="4"/>
        <v>18983.18</v>
      </c>
      <c r="U58" s="108">
        <f t="shared" si="5"/>
        <v>43468.78</v>
      </c>
      <c r="V58" s="106">
        <f t="shared" si="6"/>
        <v>709.73</v>
      </c>
    </row>
    <row r="59" spans="1:22" ht="12.75" customHeight="1">
      <c r="A59" s="30" t="s">
        <v>17</v>
      </c>
      <c r="B59" s="30">
        <v>770</v>
      </c>
      <c r="C59" s="30">
        <v>73</v>
      </c>
      <c r="D59" s="30" t="s">
        <v>58</v>
      </c>
      <c r="E59" s="30" t="s">
        <v>11</v>
      </c>
      <c r="F59" s="106">
        <f t="shared" si="1"/>
        <v>708653.312</v>
      </c>
      <c r="G59" s="78">
        <f t="shared" si="2"/>
        <v>657176.76</v>
      </c>
      <c r="H59" s="78">
        <v>244427.1207247096</v>
      </c>
      <c r="I59" s="83">
        <v>142570.6767247096</v>
      </c>
      <c r="J59" s="83">
        <v>101856.44400000002</v>
      </c>
      <c r="K59" s="84">
        <f t="shared" si="0"/>
        <v>412749.6392752904</v>
      </c>
      <c r="L59" s="84">
        <v>340002.0792752904</v>
      </c>
      <c r="M59" s="84">
        <v>47796.91</v>
      </c>
      <c r="N59" s="84">
        <v>24950.65</v>
      </c>
      <c r="O59" s="78">
        <v>5134.6992752904</v>
      </c>
      <c r="P59" s="85">
        <f t="shared" si="3"/>
        <v>51476.551999999996</v>
      </c>
      <c r="Q59" s="85">
        <v>35068.6682752904</v>
      </c>
      <c r="R59" s="88">
        <v>16407.883724709598</v>
      </c>
      <c r="S59" s="85">
        <v>27.893724709600292</v>
      </c>
      <c r="T59" s="106">
        <f t="shared" si="4"/>
        <v>279495.789</v>
      </c>
      <c r="U59" s="108">
        <f t="shared" si="5"/>
        <v>429157.52300000004</v>
      </c>
      <c r="V59" s="106">
        <f t="shared" si="6"/>
        <v>5162.593</v>
      </c>
    </row>
    <row r="60" spans="1:22" ht="12.75" customHeight="1">
      <c r="A60" s="30" t="s">
        <v>442</v>
      </c>
      <c r="B60" s="30">
        <v>780</v>
      </c>
      <c r="C60" s="30">
        <v>74</v>
      </c>
      <c r="D60" s="30" t="s">
        <v>59</v>
      </c>
      <c r="E60" s="30" t="s">
        <v>5</v>
      </c>
      <c r="F60" s="106">
        <f t="shared" si="1"/>
        <v>194832.133</v>
      </c>
      <c r="G60" s="78">
        <f t="shared" si="2"/>
        <v>174113.977</v>
      </c>
      <c r="H60" s="78">
        <v>89564.9644204687</v>
      </c>
      <c r="I60" s="83">
        <v>42143.188420468716</v>
      </c>
      <c r="J60" s="83">
        <v>47421.776</v>
      </c>
      <c r="K60" s="84">
        <f t="shared" si="0"/>
        <v>84549.01257953129</v>
      </c>
      <c r="L60" s="84">
        <v>67817.4825795313</v>
      </c>
      <c r="M60" s="84">
        <v>11362.81</v>
      </c>
      <c r="N60" s="84">
        <v>5368.72</v>
      </c>
      <c r="O60" s="78">
        <v>622.0841950139258</v>
      </c>
      <c r="P60" s="85">
        <f t="shared" si="3"/>
        <v>20718.156000000003</v>
      </c>
      <c r="Q60" s="85">
        <v>11689.183579531287</v>
      </c>
      <c r="R60" s="88">
        <v>9028.972420468715</v>
      </c>
      <c r="S60" s="85">
        <v>9.329804986074237</v>
      </c>
      <c r="T60" s="106">
        <f t="shared" si="4"/>
        <v>101254.14799999999</v>
      </c>
      <c r="U60" s="108">
        <f t="shared" si="5"/>
        <v>93577.98500000002</v>
      </c>
      <c r="V60" s="106">
        <f t="shared" si="6"/>
        <v>631.414</v>
      </c>
    </row>
    <row r="61" spans="1:22" ht="12.75" customHeight="1">
      <c r="A61" s="30" t="s">
        <v>442</v>
      </c>
      <c r="B61" s="30">
        <v>790</v>
      </c>
      <c r="C61" s="30">
        <v>75</v>
      </c>
      <c r="D61" s="30" t="s">
        <v>60</v>
      </c>
      <c r="E61" s="30" t="s">
        <v>5</v>
      </c>
      <c r="F61" s="106">
        <f t="shared" si="1"/>
        <v>130695.81</v>
      </c>
      <c r="G61" s="78">
        <f t="shared" si="2"/>
        <v>109634.83</v>
      </c>
      <c r="H61" s="78">
        <v>54164.92774393361</v>
      </c>
      <c r="I61" s="83">
        <v>34764.917743933605</v>
      </c>
      <c r="J61" s="83">
        <v>19400.010000000002</v>
      </c>
      <c r="K61" s="84">
        <f t="shared" si="0"/>
        <v>55469.902256066394</v>
      </c>
      <c r="L61" s="84">
        <v>44800.3422560664</v>
      </c>
      <c r="M61" s="84">
        <v>5269.24</v>
      </c>
      <c r="N61" s="84">
        <v>5400.320000000001</v>
      </c>
      <c r="O61" s="78">
        <v>1011.0606146833594</v>
      </c>
      <c r="P61" s="85">
        <f t="shared" si="3"/>
        <v>21060.979999999996</v>
      </c>
      <c r="Q61" s="85">
        <v>9317.822256066396</v>
      </c>
      <c r="R61" s="88">
        <v>11743.157743933602</v>
      </c>
      <c r="S61" s="85">
        <v>13.739385316640778</v>
      </c>
      <c r="T61" s="106">
        <f t="shared" si="4"/>
        <v>63482.75</v>
      </c>
      <c r="U61" s="108">
        <f t="shared" si="5"/>
        <v>67213.06</v>
      </c>
      <c r="V61" s="106">
        <f t="shared" si="6"/>
        <v>1024.8000000000002</v>
      </c>
    </row>
    <row r="62" spans="1:22" ht="12.75" customHeight="1">
      <c r="A62" s="30" t="s">
        <v>442</v>
      </c>
      <c r="B62" s="30">
        <v>800</v>
      </c>
      <c r="C62" s="30">
        <v>76</v>
      </c>
      <c r="D62" s="30" t="s">
        <v>61</v>
      </c>
      <c r="E62" s="30" t="s">
        <v>5</v>
      </c>
      <c r="F62" s="106">
        <f t="shared" si="1"/>
        <v>80930.878</v>
      </c>
      <c r="G62" s="78">
        <f t="shared" si="2"/>
        <v>77834.116</v>
      </c>
      <c r="H62" s="78">
        <v>26569.834</v>
      </c>
      <c r="I62" s="83">
        <v>12268.714</v>
      </c>
      <c r="J62" s="83">
        <v>14301.119999999999</v>
      </c>
      <c r="K62" s="84">
        <f t="shared" si="0"/>
        <v>51264.28199999999</v>
      </c>
      <c r="L62" s="84">
        <v>43068.914</v>
      </c>
      <c r="M62" s="84">
        <v>4774.63</v>
      </c>
      <c r="N62" s="84">
        <v>3420.7380000000003</v>
      </c>
      <c r="O62" s="78">
        <v>9.62</v>
      </c>
      <c r="P62" s="85">
        <f t="shared" si="3"/>
        <v>3096.7619999999997</v>
      </c>
      <c r="Q62" s="85">
        <v>2330.16</v>
      </c>
      <c r="R62" s="88">
        <v>766.6020000000001</v>
      </c>
      <c r="S62" s="85">
        <v>0</v>
      </c>
      <c r="T62" s="106">
        <f t="shared" si="4"/>
        <v>28899.994</v>
      </c>
      <c r="U62" s="108">
        <f t="shared" si="5"/>
        <v>52030.88399999999</v>
      </c>
      <c r="V62" s="106">
        <f t="shared" si="6"/>
        <v>9.62</v>
      </c>
    </row>
    <row r="63" spans="1:22" ht="12.75" customHeight="1">
      <c r="A63" s="30" t="s">
        <v>442</v>
      </c>
      <c r="B63" s="30">
        <v>810</v>
      </c>
      <c r="C63" s="30">
        <v>77</v>
      </c>
      <c r="D63" s="30" t="s">
        <v>62</v>
      </c>
      <c r="E63" s="30" t="s">
        <v>5</v>
      </c>
      <c r="F63" s="106">
        <f t="shared" si="1"/>
        <v>93475.251</v>
      </c>
      <c r="G63" s="78">
        <f t="shared" si="2"/>
        <v>81663.06</v>
      </c>
      <c r="H63" s="78">
        <v>39123.12930190053</v>
      </c>
      <c r="I63" s="83">
        <v>19070.528301900533</v>
      </c>
      <c r="J63" s="83">
        <v>20052.601000000002</v>
      </c>
      <c r="K63" s="84">
        <f t="shared" si="0"/>
        <v>42539.93069809947</v>
      </c>
      <c r="L63" s="84">
        <v>34111.58069809947</v>
      </c>
      <c r="M63" s="84">
        <v>7733.3</v>
      </c>
      <c r="N63" s="84">
        <v>695.0499999999998</v>
      </c>
      <c r="O63" s="78">
        <v>640.1306980994682</v>
      </c>
      <c r="P63" s="85">
        <f t="shared" si="3"/>
        <v>11812.191</v>
      </c>
      <c r="Q63" s="85">
        <v>6407.648698099469</v>
      </c>
      <c r="R63" s="88">
        <v>5404.542301900532</v>
      </c>
      <c r="S63" s="85">
        <v>17.058301900531887</v>
      </c>
      <c r="T63" s="106">
        <f t="shared" si="4"/>
        <v>45530.778</v>
      </c>
      <c r="U63" s="108">
        <f t="shared" si="5"/>
        <v>47944.473000000005</v>
      </c>
      <c r="V63" s="106">
        <f t="shared" si="6"/>
        <v>657.1890000000001</v>
      </c>
    </row>
    <row r="64" spans="1:22" ht="12.75" customHeight="1">
      <c r="A64" s="30" t="s">
        <v>442</v>
      </c>
      <c r="B64" s="30">
        <v>820</v>
      </c>
      <c r="C64" s="30">
        <v>78</v>
      </c>
      <c r="D64" s="30" t="s">
        <v>63</v>
      </c>
      <c r="E64" s="30" t="s">
        <v>5</v>
      </c>
      <c r="F64" s="106">
        <f t="shared" si="1"/>
        <v>101070.98000000001</v>
      </c>
      <c r="G64" s="78">
        <f t="shared" si="2"/>
        <v>90321.36000000002</v>
      </c>
      <c r="H64" s="78">
        <v>42003.39677535617</v>
      </c>
      <c r="I64" s="83">
        <v>24817.196775356166</v>
      </c>
      <c r="J64" s="83">
        <v>17186.199999999997</v>
      </c>
      <c r="K64" s="84">
        <f t="shared" si="0"/>
        <v>48317.96322464384</v>
      </c>
      <c r="L64" s="84">
        <v>38085.363224643836</v>
      </c>
      <c r="M64" s="84">
        <v>6155.509999999999</v>
      </c>
      <c r="N64" s="84">
        <v>4077.09</v>
      </c>
      <c r="O64" s="78">
        <v>74.22322464383504</v>
      </c>
      <c r="P64" s="85">
        <f t="shared" si="3"/>
        <v>10749.619999999999</v>
      </c>
      <c r="Q64" s="85">
        <v>4221.853224643835</v>
      </c>
      <c r="R64" s="88">
        <v>6527.766775356164</v>
      </c>
      <c r="S64" s="85">
        <v>1.1067753561649596</v>
      </c>
      <c r="T64" s="106">
        <f t="shared" si="4"/>
        <v>46225.25</v>
      </c>
      <c r="U64" s="108">
        <f t="shared" si="5"/>
        <v>54845.73</v>
      </c>
      <c r="V64" s="106">
        <f t="shared" si="6"/>
        <v>75.33</v>
      </c>
    </row>
    <row r="65" spans="1:22" ht="12.75" customHeight="1">
      <c r="A65" s="30" t="s">
        <v>442</v>
      </c>
      <c r="B65" s="30">
        <v>830</v>
      </c>
      <c r="C65" s="30">
        <v>79</v>
      </c>
      <c r="D65" s="30" t="s">
        <v>64</v>
      </c>
      <c r="E65" s="30" t="s">
        <v>10</v>
      </c>
      <c r="F65" s="106">
        <f t="shared" si="1"/>
        <v>37493.898</v>
      </c>
      <c r="G65" s="78">
        <f t="shared" si="2"/>
        <v>35123.578</v>
      </c>
      <c r="H65" s="78">
        <v>15114.338000000002</v>
      </c>
      <c r="I65" s="83">
        <v>6793.728</v>
      </c>
      <c r="J65" s="83">
        <v>8320.61</v>
      </c>
      <c r="K65" s="84">
        <f t="shared" si="0"/>
        <v>20009.24</v>
      </c>
      <c r="L65" s="84">
        <v>18452.63</v>
      </c>
      <c r="M65" s="84">
        <v>0</v>
      </c>
      <c r="N65" s="84">
        <v>1556.6100000000001</v>
      </c>
      <c r="O65" s="78">
        <v>0</v>
      </c>
      <c r="P65" s="85">
        <f t="shared" si="3"/>
        <v>2370.3199999999997</v>
      </c>
      <c r="Q65" s="85">
        <v>530.5999999999999</v>
      </c>
      <c r="R65" s="88">
        <v>1839.72</v>
      </c>
      <c r="S65" s="85">
        <v>0</v>
      </c>
      <c r="T65" s="106">
        <f t="shared" si="4"/>
        <v>15644.938000000002</v>
      </c>
      <c r="U65" s="108">
        <f t="shared" si="5"/>
        <v>21848.960000000003</v>
      </c>
      <c r="V65" s="106">
        <f t="shared" si="6"/>
        <v>0</v>
      </c>
    </row>
    <row r="66" spans="1:22" ht="12.75" customHeight="1">
      <c r="A66" s="30" t="s">
        <v>442</v>
      </c>
      <c r="B66" s="30">
        <v>840</v>
      </c>
      <c r="C66" s="30">
        <v>80</v>
      </c>
      <c r="D66" s="30" t="s">
        <v>65</v>
      </c>
      <c r="E66" s="30" t="s">
        <v>10</v>
      </c>
      <c r="F66" s="106">
        <f t="shared" si="1"/>
        <v>53266.64200000001</v>
      </c>
      <c r="G66" s="78">
        <f t="shared" si="2"/>
        <v>45963.432</v>
      </c>
      <c r="H66" s="78">
        <v>18449.682</v>
      </c>
      <c r="I66" s="83">
        <v>10932.962</v>
      </c>
      <c r="J66" s="83">
        <v>7516.72</v>
      </c>
      <c r="K66" s="84">
        <f t="shared" si="0"/>
        <v>27513.75</v>
      </c>
      <c r="L66" s="84">
        <v>24526.52</v>
      </c>
      <c r="M66" s="84">
        <v>0</v>
      </c>
      <c r="N66" s="84">
        <v>2987.23</v>
      </c>
      <c r="O66" s="78">
        <v>499.19</v>
      </c>
      <c r="P66" s="85">
        <f t="shared" si="3"/>
        <v>7303.21</v>
      </c>
      <c r="Q66" s="85">
        <v>684.05</v>
      </c>
      <c r="R66" s="88">
        <v>6619.16</v>
      </c>
      <c r="S66" s="85">
        <v>0</v>
      </c>
      <c r="T66" s="106">
        <f t="shared" si="4"/>
        <v>19133.732</v>
      </c>
      <c r="U66" s="108">
        <f t="shared" si="5"/>
        <v>34132.91</v>
      </c>
      <c r="V66" s="106">
        <f t="shared" si="6"/>
        <v>499.19</v>
      </c>
    </row>
    <row r="67" spans="1:22" ht="12.75" customHeight="1">
      <c r="A67" s="30" t="s">
        <v>442</v>
      </c>
      <c r="B67" s="30">
        <v>850</v>
      </c>
      <c r="C67" s="30">
        <v>81</v>
      </c>
      <c r="D67" s="30" t="s">
        <v>66</v>
      </c>
      <c r="E67" s="30" t="s">
        <v>10</v>
      </c>
      <c r="F67" s="106">
        <f t="shared" si="1"/>
        <v>26158.920000000002</v>
      </c>
      <c r="G67" s="78">
        <f t="shared" si="2"/>
        <v>23006.99</v>
      </c>
      <c r="H67" s="78">
        <v>11937.380000000001</v>
      </c>
      <c r="I67" s="83">
        <v>3937.17</v>
      </c>
      <c r="J67" s="83">
        <v>8000.21</v>
      </c>
      <c r="K67" s="84">
        <f t="shared" si="0"/>
        <v>11069.61</v>
      </c>
      <c r="L67" s="84">
        <v>10803.61</v>
      </c>
      <c r="M67" s="84">
        <v>0</v>
      </c>
      <c r="N67" s="84">
        <v>266</v>
      </c>
      <c r="O67" s="78">
        <v>0</v>
      </c>
      <c r="P67" s="85">
        <f t="shared" si="3"/>
        <v>3151.9300000000003</v>
      </c>
      <c r="Q67" s="85">
        <v>61.56999999999999</v>
      </c>
      <c r="R67" s="88">
        <v>3090.36</v>
      </c>
      <c r="S67" s="85">
        <v>0</v>
      </c>
      <c r="T67" s="106">
        <f t="shared" si="4"/>
        <v>11998.95</v>
      </c>
      <c r="U67" s="108">
        <f t="shared" si="5"/>
        <v>14159.970000000001</v>
      </c>
      <c r="V67" s="106">
        <f t="shared" si="6"/>
        <v>0</v>
      </c>
    </row>
    <row r="68" spans="1:22" ht="12.75" customHeight="1">
      <c r="A68" s="30" t="s">
        <v>442</v>
      </c>
      <c r="B68" s="30">
        <v>860</v>
      </c>
      <c r="C68" s="30">
        <v>82</v>
      </c>
      <c r="D68" s="30" t="s">
        <v>67</v>
      </c>
      <c r="E68" s="30" t="s">
        <v>10</v>
      </c>
      <c r="F68" s="106">
        <f t="shared" si="1"/>
        <v>19555.735</v>
      </c>
      <c r="G68" s="78">
        <f t="shared" si="2"/>
        <v>19515.405</v>
      </c>
      <c r="H68" s="78">
        <v>8433.561000000002</v>
      </c>
      <c r="I68" s="83">
        <v>4387.921</v>
      </c>
      <c r="J68" s="83">
        <v>4045.6400000000003</v>
      </c>
      <c r="K68" s="84">
        <f t="shared" si="0"/>
        <v>11081.844</v>
      </c>
      <c r="L68" s="84">
        <v>9311.983999999999</v>
      </c>
      <c r="M68" s="84">
        <v>0</v>
      </c>
      <c r="N68" s="84">
        <v>1769.8600000000001</v>
      </c>
      <c r="O68" s="78">
        <v>0</v>
      </c>
      <c r="P68" s="85">
        <f t="shared" si="3"/>
        <v>40.33</v>
      </c>
      <c r="Q68" s="85">
        <v>0</v>
      </c>
      <c r="R68" s="88">
        <v>40.33</v>
      </c>
      <c r="S68" s="85">
        <v>0</v>
      </c>
      <c r="T68" s="106">
        <f t="shared" si="4"/>
        <v>8433.561000000002</v>
      </c>
      <c r="U68" s="108">
        <f t="shared" si="5"/>
        <v>11122.173999999999</v>
      </c>
      <c r="V68" s="106">
        <f t="shared" si="6"/>
        <v>0</v>
      </c>
    </row>
    <row r="69" spans="1:22" ht="12.75" customHeight="1">
      <c r="A69" s="30" t="s">
        <v>442</v>
      </c>
      <c r="B69" s="30">
        <v>870</v>
      </c>
      <c r="C69" s="30">
        <v>83</v>
      </c>
      <c r="D69" s="30" t="s">
        <v>68</v>
      </c>
      <c r="E69" s="30" t="s">
        <v>10</v>
      </c>
      <c r="F69" s="106">
        <f t="shared" si="1"/>
        <v>64621.796</v>
      </c>
      <c r="G69" s="78">
        <f t="shared" si="2"/>
        <v>58780.366</v>
      </c>
      <c r="H69" s="78">
        <v>20753.386</v>
      </c>
      <c r="I69" s="83">
        <v>9704.386</v>
      </c>
      <c r="J69" s="83">
        <v>11049</v>
      </c>
      <c r="K69" s="84">
        <f aca="true" t="shared" si="7" ref="K69:K132">SUM(L69:N69)</f>
        <v>38026.98</v>
      </c>
      <c r="L69" s="84">
        <v>35024.94</v>
      </c>
      <c r="M69" s="84">
        <v>0</v>
      </c>
      <c r="N69" s="84">
        <v>3002.04</v>
      </c>
      <c r="O69" s="78">
        <v>0</v>
      </c>
      <c r="P69" s="85">
        <f t="shared" si="3"/>
        <v>5841.43</v>
      </c>
      <c r="Q69" s="85">
        <v>0</v>
      </c>
      <c r="R69" s="88">
        <v>5841.43</v>
      </c>
      <c r="S69" s="85">
        <v>0</v>
      </c>
      <c r="T69" s="106">
        <f t="shared" si="4"/>
        <v>20753.386</v>
      </c>
      <c r="U69" s="108">
        <f t="shared" si="5"/>
        <v>43868.41</v>
      </c>
      <c r="V69" s="106">
        <f t="shared" si="6"/>
        <v>0</v>
      </c>
    </row>
    <row r="70" spans="1:22" ht="12.75" customHeight="1">
      <c r="A70" s="30" t="s">
        <v>442</v>
      </c>
      <c r="B70" s="30">
        <v>880</v>
      </c>
      <c r="C70" s="30">
        <v>84</v>
      </c>
      <c r="D70" s="30" t="s">
        <v>69</v>
      </c>
      <c r="E70" s="30" t="s">
        <v>10</v>
      </c>
      <c r="F70" s="106">
        <f aca="true" t="shared" si="8" ref="F70:F133">U70+T70</f>
        <v>36140.058000000005</v>
      </c>
      <c r="G70" s="78">
        <f aca="true" t="shared" si="9" ref="G70:G133">K70+H70</f>
        <v>36094.298</v>
      </c>
      <c r="H70" s="78">
        <v>16697.408000000003</v>
      </c>
      <c r="I70" s="83">
        <v>6405.008000000002</v>
      </c>
      <c r="J70" s="83">
        <v>10292.400000000001</v>
      </c>
      <c r="K70" s="84">
        <f t="shared" si="7"/>
        <v>19396.89</v>
      </c>
      <c r="L70" s="84">
        <v>16752.989999999998</v>
      </c>
      <c r="M70" s="84">
        <v>0</v>
      </c>
      <c r="N70" s="84">
        <v>2643.8999999999996</v>
      </c>
      <c r="O70" s="78">
        <v>0</v>
      </c>
      <c r="P70" s="85">
        <f aca="true" t="shared" si="10" ref="P70:P133">R70+Q70</f>
        <v>45.760000000000005</v>
      </c>
      <c r="Q70" s="85">
        <v>24.3</v>
      </c>
      <c r="R70" s="88">
        <v>21.46</v>
      </c>
      <c r="S70" s="85">
        <v>0</v>
      </c>
      <c r="T70" s="106">
        <f aca="true" t="shared" si="11" ref="T70:T133">Q70+H70</f>
        <v>16721.708000000002</v>
      </c>
      <c r="U70" s="108">
        <f aca="true" t="shared" si="12" ref="U70:U133">R70+K70</f>
        <v>19418.35</v>
      </c>
      <c r="V70" s="106">
        <f aca="true" t="shared" si="13" ref="V70:V133">S70+O70</f>
        <v>0</v>
      </c>
    </row>
    <row r="71" spans="1:22" ht="12.75" customHeight="1">
      <c r="A71" s="30" t="s">
        <v>442</v>
      </c>
      <c r="B71" s="30">
        <v>890</v>
      </c>
      <c r="C71" s="30">
        <v>85</v>
      </c>
      <c r="D71" s="30" t="s">
        <v>70</v>
      </c>
      <c r="E71" s="30" t="s">
        <v>10</v>
      </c>
      <c r="F71" s="106">
        <f t="shared" si="8"/>
        <v>26392.034999999996</v>
      </c>
      <c r="G71" s="78">
        <f t="shared" si="9"/>
        <v>23627.825999999997</v>
      </c>
      <c r="H71" s="78">
        <v>10237.367803191406</v>
      </c>
      <c r="I71" s="83">
        <v>6351.547803191408</v>
      </c>
      <c r="J71" s="83">
        <v>3885.8199999999997</v>
      </c>
      <c r="K71" s="84">
        <f t="shared" si="7"/>
        <v>13390.458196808591</v>
      </c>
      <c r="L71" s="84">
        <v>10104.891196808592</v>
      </c>
      <c r="M71" s="84">
        <v>0</v>
      </c>
      <c r="N71" s="84">
        <v>3285.567</v>
      </c>
      <c r="O71" s="78">
        <v>63.7761968085933</v>
      </c>
      <c r="P71" s="85">
        <f t="shared" si="10"/>
        <v>2764.209</v>
      </c>
      <c r="Q71" s="85">
        <v>109.43419680859327</v>
      </c>
      <c r="R71" s="88">
        <v>2654.7748031914066</v>
      </c>
      <c r="S71" s="85">
        <v>0.9198031914067002</v>
      </c>
      <c r="T71" s="106">
        <f t="shared" si="11"/>
        <v>10346.802</v>
      </c>
      <c r="U71" s="108">
        <f t="shared" si="12"/>
        <v>16045.232999999998</v>
      </c>
      <c r="V71" s="106">
        <f t="shared" si="13"/>
        <v>64.696</v>
      </c>
    </row>
    <row r="72" spans="1:22" ht="12.75" customHeight="1">
      <c r="A72" s="30" t="s">
        <v>442</v>
      </c>
      <c r="B72" s="30">
        <v>900</v>
      </c>
      <c r="C72" s="30">
        <v>86</v>
      </c>
      <c r="D72" s="30" t="s">
        <v>71</v>
      </c>
      <c r="E72" s="30" t="s">
        <v>11</v>
      </c>
      <c r="F72" s="106">
        <f t="shared" si="8"/>
        <v>335522.44299999997</v>
      </c>
      <c r="G72" s="78">
        <f t="shared" si="9"/>
        <v>302119.179</v>
      </c>
      <c r="H72" s="78">
        <v>139892.4828031914</v>
      </c>
      <c r="I72" s="83">
        <v>73344.21280319142</v>
      </c>
      <c r="J72" s="83">
        <v>66548.27</v>
      </c>
      <c r="K72" s="84">
        <f t="shared" si="7"/>
        <v>162226.6961968086</v>
      </c>
      <c r="L72" s="84">
        <v>130175.0961968086</v>
      </c>
      <c r="M72" s="84">
        <v>18344.7</v>
      </c>
      <c r="N72" s="84">
        <v>13706.9</v>
      </c>
      <c r="O72" s="78">
        <v>663.9961968085933</v>
      </c>
      <c r="P72" s="85">
        <f t="shared" si="10"/>
        <v>33403.263999999996</v>
      </c>
      <c r="Q72" s="85">
        <v>3866.2941968085934</v>
      </c>
      <c r="R72" s="88">
        <v>29536.969803191405</v>
      </c>
      <c r="S72" s="85">
        <v>0.9198031914067002</v>
      </c>
      <c r="T72" s="106">
        <f t="shared" si="11"/>
        <v>143758.777</v>
      </c>
      <c r="U72" s="108">
        <f t="shared" si="12"/>
        <v>191763.666</v>
      </c>
      <c r="V72" s="106">
        <f t="shared" si="13"/>
        <v>664.9159999999999</v>
      </c>
    </row>
    <row r="73" spans="1:22" ht="12.75" customHeight="1">
      <c r="A73" s="30" t="s">
        <v>442</v>
      </c>
      <c r="B73" s="30">
        <v>910</v>
      </c>
      <c r="C73" s="30">
        <v>87</v>
      </c>
      <c r="D73" s="30" t="s">
        <v>72</v>
      </c>
      <c r="E73" s="30" t="s">
        <v>5</v>
      </c>
      <c r="F73" s="106">
        <f t="shared" si="8"/>
        <v>208328.22999999998</v>
      </c>
      <c r="G73" s="78">
        <f t="shared" si="9"/>
        <v>200708.95</v>
      </c>
      <c r="H73" s="78">
        <v>58619.65999999999</v>
      </c>
      <c r="I73" s="83">
        <v>45602.28999999999</v>
      </c>
      <c r="J73" s="83">
        <v>13017.369999999999</v>
      </c>
      <c r="K73" s="84">
        <f t="shared" si="7"/>
        <v>142089.29</v>
      </c>
      <c r="L73" s="84">
        <v>131631.06</v>
      </c>
      <c r="M73" s="84">
        <v>6159.97</v>
      </c>
      <c r="N73" s="84">
        <v>4298.259999999999</v>
      </c>
      <c r="O73" s="78">
        <v>409.43</v>
      </c>
      <c r="P73" s="85">
        <f t="shared" si="10"/>
        <v>7619.28</v>
      </c>
      <c r="Q73" s="85">
        <v>0</v>
      </c>
      <c r="R73" s="88">
        <v>7619.28</v>
      </c>
      <c r="S73" s="85">
        <v>0</v>
      </c>
      <c r="T73" s="106">
        <f t="shared" si="11"/>
        <v>58619.65999999999</v>
      </c>
      <c r="U73" s="108">
        <f t="shared" si="12"/>
        <v>149708.57</v>
      </c>
      <c r="V73" s="106">
        <f t="shared" si="13"/>
        <v>409.43</v>
      </c>
    </row>
    <row r="74" spans="1:22" ht="12.75" customHeight="1">
      <c r="A74" s="30" t="s">
        <v>442</v>
      </c>
      <c r="B74" s="30">
        <v>920</v>
      </c>
      <c r="C74" s="30">
        <v>88</v>
      </c>
      <c r="D74" s="30" t="s">
        <v>73</v>
      </c>
      <c r="E74" s="30" t="s">
        <v>5</v>
      </c>
      <c r="F74" s="106">
        <f t="shared" si="8"/>
        <v>117200.342</v>
      </c>
      <c r="G74" s="78">
        <f t="shared" si="9"/>
        <v>105906.003</v>
      </c>
      <c r="H74" s="78">
        <v>54921.58067106054</v>
      </c>
      <c r="I74" s="83">
        <v>35875.03267106054</v>
      </c>
      <c r="J74" s="83">
        <v>19046.548</v>
      </c>
      <c r="K74" s="84">
        <f t="shared" si="7"/>
        <v>50984.42232893946</v>
      </c>
      <c r="L74" s="84">
        <v>43866.86232893946</v>
      </c>
      <c r="M74" s="84">
        <v>5289.53</v>
      </c>
      <c r="N74" s="84">
        <v>1828.0299999999997</v>
      </c>
      <c r="O74" s="78">
        <v>41.414</v>
      </c>
      <c r="P74" s="85">
        <f t="shared" si="10"/>
        <v>11294.339</v>
      </c>
      <c r="Q74" s="85">
        <v>6071.736328939454</v>
      </c>
      <c r="R74" s="88">
        <v>5222.602671060545</v>
      </c>
      <c r="S74" s="85">
        <v>0</v>
      </c>
      <c r="T74" s="106">
        <f t="shared" si="11"/>
        <v>60993.316999999995</v>
      </c>
      <c r="U74" s="108">
        <f t="shared" si="12"/>
        <v>56207.025</v>
      </c>
      <c r="V74" s="106">
        <f t="shared" si="13"/>
        <v>41.414</v>
      </c>
    </row>
    <row r="75" spans="1:22" ht="12.75" customHeight="1">
      <c r="A75" s="30" t="s">
        <v>442</v>
      </c>
      <c r="B75" s="30">
        <v>930</v>
      </c>
      <c r="C75" s="30">
        <v>89</v>
      </c>
      <c r="D75" s="30" t="s">
        <v>74</v>
      </c>
      <c r="E75" s="30" t="s">
        <v>5</v>
      </c>
      <c r="F75" s="106">
        <f t="shared" si="8"/>
        <v>155835.88</v>
      </c>
      <c r="G75" s="78">
        <f t="shared" si="9"/>
        <v>141715.732</v>
      </c>
      <c r="H75" s="78">
        <v>62917.90346084457</v>
      </c>
      <c r="I75" s="83">
        <v>39674.74346084458</v>
      </c>
      <c r="J75" s="83">
        <v>23243.16</v>
      </c>
      <c r="K75" s="84">
        <f t="shared" si="7"/>
        <v>78797.82853915542</v>
      </c>
      <c r="L75" s="84">
        <v>39113.25653915542</v>
      </c>
      <c r="M75" s="84">
        <v>7711.98</v>
      </c>
      <c r="N75" s="84">
        <v>31972.591999999997</v>
      </c>
      <c r="O75" s="78">
        <v>0</v>
      </c>
      <c r="P75" s="85">
        <f t="shared" si="10"/>
        <v>14120.148000000003</v>
      </c>
      <c r="Q75" s="85">
        <v>9264.325539155427</v>
      </c>
      <c r="R75" s="88">
        <v>4855.822460844576</v>
      </c>
      <c r="S75" s="85">
        <v>0</v>
      </c>
      <c r="T75" s="106">
        <f t="shared" si="11"/>
        <v>72182.22899999999</v>
      </c>
      <c r="U75" s="108">
        <f t="shared" si="12"/>
        <v>83653.651</v>
      </c>
      <c r="V75" s="106">
        <f t="shared" si="13"/>
        <v>0</v>
      </c>
    </row>
    <row r="76" spans="1:22" ht="12.75" customHeight="1">
      <c r="A76" s="30" t="s">
        <v>442</v>
      </c>
      <c r="B76" s="30">
        <v>940</v>
      </c>
      <c r="C76" s="30">
        <v>90</v>
      </c>
      <c r="D76" s="30" t="s">
        <v>75</v>
      </c>
      <c r="E76" s="30" t="s">
        <v>5</v>
      </c>
      <c r="F76" s="106">
        <f t="shared" si="8"/>
        <v>108777.076</v>
      </c>
      <c r="G76" s="78">
        <f t="shared" si="9"/>
        <v>96826.166</v>
      </c>
      <c r="H76" s="78">
        <v>44648.07338689768</v>
      </c>
      <c r="I76" s="83">
        <v>28300.31738689769</v>
      </c>
      <c r="J76" s="83">
        <v>16347.756000000001</v>
      </c>
      <c r="K76" s="84">
        <f t="shared" si="7"/>
        <v>52178.092613102315</v>
      </c>
      <c r="L76" s="84">
        <v>43341.952613102316</v>
      </c>
      <c r="M76" s="84">
        <v>5041.46</v>
      </c>
      <c r="N76" s="84">
        <v>3794.6799999999994</v>
      </c>
      <c r="O76" s="78">
        <v>185.24</v>
      </c>
      <c r="P76" s="85">
        <f t="shared" si="10"/>
        <v>11950.91</v>
      </c>
      <c r="Q76" s="85">
        <v>5709.902613102314</v>
      </c>
      <c r="R76" s="88">
        <v>6241.007386897685</v>
      </c>
      <c r="S76" s="85">
        <v>0</v>
      </c>
      <c r="T76" s="106">
        <f t="shared" si="11"/>
        <v>50357.975999999995</v>
      </c>
      <c r="U76" s="108">
        <f t="shared" si="12"/>
        <v>58419.1</v>
      </c>
      <c r="V76" s="106">
        <f t="shared" si="13"/>
        <v>185.24</v>
      </c>
    </row>
    <row r="77" spans="1:22" ht="12.75" customHeight="1">
      <c r="A77" s="30" t="s">
        <v>442</v>
      </c>
      <c r="B77" s="30">
        <v>950</v>
      </c>
      <c r="C77" s="30">
        <v>91</v>
      </c>
      <c r="D77" s="30" t="s">
        <v>76</v>
      </c>
      <c r="E77" s="30" t="s">
        <v>5</v>
      </c>
      <c r="F77" s="106">
        <f t="shared" si="8"/>
        <v>332483.82000000007</v>
      </c>
      <c r="G77" s="78">
        <f t="shared" si="9"/>
        <v>311322.67000000004</v>
      </c>
      <c r="H77" s="78">
        <v>116408.89638364392</v>
      </c>
      <c r="I77" s="83">
        <v>57345.50638364394</v>
      </c>
      <c r="J77" s="83">
        <v>59063.39</v>
      </c>
      <c r="K77" s="84">
        <f t="shared" si="7"/>
        <v>194913.7736163561</v>
      </c>
      <c r="L77" s="84">
        <v>172768.5736163561</v>
      </c>
      <c r="M77" s="84">
        <v>18577.059999999998</v>
      </c>
      <c r="N77" s="84">
        <v>3568.14</v>
      </c>
      <c r="O77" s="78">
        <v>4778.574685544614</v>
      </c>
      <c r="P77" s="85">
        <f t="shared" si="10"/>
        <v>21161.15</v>
      </c>
      <c r="Q77" s="85">
        <v>1866.0036163560715</v>
      </c>
      <c r="R77" s="88">
        <v>19295.14638364393</v>
      </c>
      <c r="S77" s="85">
        <v>5.15531445538636</v>
      </c>
      <c r="T77" s="106">
        <f t="shared" si="11"/>
        <v>118274.9</v>
      </c>
      <c r="U77" s="108">
        <f t="shared" si="12"/>
        <v>214208.92000000004</v>
      </c>
      <c r="V77" s="106">
        <f t="shared" si="13"/>
        <v>4783.7300000000005</v>
      </c>
    </row>
    <row r="78" spans="1:22" ht="12.75" customHeight="1">
      <c r="A78" s="30" t="s">
        <v>442</v>
      </c>
      <c r="B78" s="30">
        <v>960</v>
      </c>
      <c r="C78" s="30">
        <v>92</v>
      </c>
      <c r="D78" s="30" t="s">
        <v>77</v>
      </c>
      <c r="E78" s="30" t="s">
        <v>5</v>
      </c>
      <c r="F78" s="106">
        <f t="shared" si="8"/>
        <v>201050</v>
      </c>
      <c r="G78" s="78">
        <f t="shared" si="9"/>
        <v>166923</v>
      </c>
      <c r="H78" s="78">
        <v>57380.14191133005</v>
      </c>
      <c r="I78" s="83">
        <v>43959.14191133005</v>
      </c>
      <c r="J78" s="83">
        <v>13421</v>
      </c>
      <c r="K78" s="84">
        <f t="shared" si="7"/>
        <v>109542.85808866995</v>
      </c>
      <c r="L78" s="84">
        <v>76890.85808866995</v>
      </c>
      <c r="M78" s="84">
        <v>14406</v>
      </c>
      <c r="N78" s="84">
        <v>18246</v>
      </c>
      <c r="O78" s="78">
        <v>5002.858088669951</v>
      </c>
      <c r="P78" s="85">
        <f t="shared" si="10"/>
        <v>34127</v>
      </c>
      <c r="Q78" s="85">
        <v>11548.858088669951</v>
      </c>
      <c r="R78" s="88">
        <v>22578.14191133005</v>
      </c>
      <c r="S78" s="85">
        <v>35.14191133004897</v>
      </c>
      <c r="T78" s="106">
        <f t="shared" si="11"/>
        <v>68929</v>
      </c>
      <c r="U78" s="108">
        <f t="shared" si="12"/>
        <v>132121</v>
      </c>
      <c r="V78" s="106">
        <f t="shared" si="13"/>
        <v>5038</v>
      </c>
    </row>
    <row r="79" spans="1:22" ht="12.75" customHeight="1">
      <c r="A79" s="30" t="s">
        <v>442</v>
      </c>
      <c r="B79" s="30">
        <v>970</v>
      </c>
      <c r="C79" s="30">
        <v>93</v>
      </c>
      <c r="D79" s="30" t="s">
        <v>78</v>
      </c>
      <c r="E79" s="30" t="s">
        <v>5</v>
      </c>
      <c r="F79" s="106">
        <f t="shared" si="8"/>
        <v>166728.78</v>
      </c>
      <c r="G79" s="78">
        <f t="shared" si="9"/>
        <v>144711.58</v>
      </c>
      <c r="H79" s="78">
        <v>57173.1</v>
      </c>
      <c r="I79" s="83">
        <v>37179.729999999996</v>
      </c>
      <c r="J79" s="83">
        <v>19993.37</v>
      </c>
      <c r="K79" s="84">
        <f t="shared" si="7"/>
        <v>87538.48</v>
      </c>
      <c r="L79" s="84">
        <v>68390.59999999999</v>
      </c>
      <c r="M79" s="84">
        <v>11283.1</v>
      </c>
      <c r="N79" s="84">
        <v>7864.780000000002</v>
      </c>
      <c r="O79" s="78">
        <v>230.93</v>
      </c>
      <c r="P79" s="85">
        <f t="shared" si="10"/>
        <v>22017.200000000008</v>
      </c>
      <c r="Q79" s="85">
        <v>1060.7200000000003</v>
      </c>
      <c r="R79" s="88">
        <v>20956.480000000007</v>
      </c>
      <c r="S79" s="85">
        <v>0</v>
      </c>
      <c r="T79" s="106">
        <f t="shared" si="11"/>
        <v>58233.82</v>
      </c>
      <c r="U79" s="108">
        <f t="shared" si="12"/>
        <v>108494.96</v>
      </c>
      <c r="V79" s="106">
        <f t="shared" si="13"/>
        <v>230.93</v>
      </c>
    </row>
    <row r="80" spans="1:22" ht="12.75" customHeight="1">
      <c r="A80" s="30" t="s">
        <v>442</v>
      </c>
      <c r="B80" s="30">
        <v>980</v>
      </c>
      <c r="C80" s="30">
        <v>94</v>
      </c>
      <c r="D80" s="30" t="s">
        <v>79</v>
      </c>
      <c r="E80" s="30" t="s">
        <v>5</v>
      </c>
      <c r="F80" s="106">
        <f t="shared" si="8"/>
        <v>228947</v>
      </c>
      <c r="G80" s="78">
        <f t="shared" si="9"/>
        <v>197150</v>
      </c>
      <c r="H80" s="78">
        <v>77712.83100727572</v>
      </c>
      <c r="I80" s="83">
        <v>51857.831007275716</v>
      </c>
      <c r="J80" s="83">
        <v>25855</v>
      </c>
      <c r="K80" s="84">
        <f t="shared" si="7"/>
        <v>119437.16899272428</v>
      </c>
      <c r="L80" s="84">
        <v>103894.16899272428</v>
      </c>
      <c r="M80" s="84">
        <v>12219</v>
      </c>
      <c r="N80" s="84">
        <v>3324</v>
      </c>
      <c r="O80" s="78">
        <v>194.53334396936822</v>
      </c>
      <c r="P80" s="85">
        <f t="shared" si="10"/>
        <v>31797</v>
      </c>
      <c r="Q80" s="85">
        <v>11860.168992724284</v>
      </c>
      <c r="R80" s="88">
        <v>19936.831007275716</v>
      </c>
      <c r="S80" s="85">
        <v>0.46665603063178196</v>
      </c>
      <c r="T80" s="106">
        <f t="shared" si="11"/>
        <v>89573</v>
      </c>
      <c r="U80" s="108">
        <f t="shared" si="12"/>
        <v>139374</v>
      </c>
      <c r="V80" s="106">
        <f t="shared" si="13"/>
        <v>195</v>
      </c>
    </row>
    <row r="81" spans="1:22" ht="12.75" customHeight="1">
      <c r="A81" s="30" t="s">
        <v>442</v>
      </c>
      <c r="B81" s="30">
        <v>990</v>
      </c>
      <c r="C81" s="30">
        <v>95</v>
      </c>
      <c r="D81" s="30" t="s">
        <v>80</v>
      </c>
      <c r="E81" s="30" t="s">
        <v>5</v>
      </c>
      <c r="F81" s="106">
        <f t="shared" si="8"/>
        <v>82621.70999999999</v>
      </c>
      <c r="G81" s="78">
        <f t="shared" si="9"/>
        <v>77489.68</v>
      </c>
      <c r="H81" s="78">
        <v>34159.43</v>
      </c>
      <c r="I81" s="83">
        <v>21968.170000000002</v>
      </c>
      <c r="J81" s="83">
        <v>12191.26</v>
      </c>
      <c r="K81" s="84">
        <f t="shared" si="7"/>
        <v>43330.24999999999</v>
      </c>
      <c r="L81" s="84">
        <v>31799.809999999998</v>
      </c>
      <c r="M81" s="84">
        <v>8528.73</v>
      </c>
      <c r="N81" s="84">
        <v>3001.7099999999996</v>
      </c>
      <c r="O81" s="78">
        <v>0</v>
      </c>
      <c r="P81" s="85">
        <f t="shared" si="10"/>
        <v>5132.03</v>
      </c>
      <c r="Q81" s="85">
        <v>5132.03</v>
      </c>
      <c r="R81" s="88">
        <v>0</v>
      </c>
      <c r="S81" s="85">
        <v>0</v>
      </c>
      <c r="T81" s="106">
        <f t="shared" si="11"/>
        <v>39291.46</v>
      </c>
      <c r="U81" s="108">
        <f t="shared" si="12"/>
        <v>43330.24999999999</v>
      </c>
      <c r="V81" s="106">
        <f t="shared" si="13"/>
        <v>0</v>
      </c>
    </row>
    <row r="82" spans="1:22" ht="12.75" customHeight="1">
      <c r="A82" s="30" t="s">
        <v>81</v>
      </c>
      <c r="B82" s="30">
        <v>1000</v>
      </c>
      <c r="C82" s="30">
        <v>96</v>
      </c>
      <c r="D82" s="30" t="s">
        <v>82</v>
      </c>
      <c r="E82" s="30" t="s">
        <v>5</v>
      </c>
      <c r="F82" s="106">
        <f t="shared" si="8"/>
        <v>117340.51000000001</v>
      </c>
      <c r="G82" s="78">
        <f t="shared" si="9"/>
        <v>103631.5</v>
      </c>
      <c r="H82" s="78">
        <v>48277.55974540118</v>
      </c>
      <c r="I82" s="83">
        <v>22857.19724015972</v>
      </c>
      <c r="J82" s="83">
        <v>25420.36250524146</v>
      </c>
      <c r="K82" s="84">
        <f t="shared" si="7"/>
        <v>55353.94025459882</v>
      </c>
      <c r="L82" s="84">
        <v>45917.11025459882</v>
      </c>
      <c r="M82" s="84">
        <v>5185.4</v>
      </c>
      <c r="N82" s="84">
        <v>4251.43</v>
      </c>
      <c r="O82" s="78">
        <v>360.44749475854184</v>
      </c>
      <c r="P82" s="85">
        <f t="shared" si="10"/>
        <v>13709.01</v>
      </c>
      <c r="Q82" s="85">
        <v>2923.1602545988167</v>
      </c>
      <c r="R82" s="88">
        <v>10785.849745401183</v>
      </c>
      <c r="S82" s="85">
        <v>0.39250524145819554</v>
      </c>
      <c r="T82" s="106">
        <f t="shared" si="11"/>
        <v>51200.719999999994</v>
      </c>
      <c r="U82" s="108">
        <f t="shared" si="12"/>
        <v>66139.79000000001</v>
      </c>
      <c r="V82" s="106">
        <f t="shared" si="13"/>
        <v>360.84000000000003</v>
      </c>
    </row>
    <row r="83" spans="1:22" ht="12.75" customHeight="1">
      <c r="A83" s="30" t="s">
        <v>81</v>
      </c>
      <c r="B83" s="30">
        <v>1010</v>
      </c>
      <c r="C83" s="30">
        <v>97</v>
      </c>
      <c r="D83" s="30" t="s">
        <v>83</v>
      </c>
      <c r="E83" s="30" t="s">
        <v>10</v>
      </c>
      <c r="F83" s="106">
        <f t="shared" si="8"/>
        <v>39295.1</v>
      </c>
      <c r="G83" s="78">
        <f t="shared" si="9"/>
        <v>37934.94</v>
      </c>
      <c r="H83" s="78">
        <v>17625.079999999998</v>
      </c>
      <c r="I83" s="83">
        <v>6240.780000000001</v>
      </c>
      <c r="J83" s="83">
        <v>11384.3</v>
      </c>
      <c r="K83" s="84">
        <f t="shared" si="7"/>
        <v>20309.86</v>
      </c>
      <c r="L83" s="84">
        <v>18611.02</v>
      </c>
      <c r="M83" s="84">
        <v>0</v>
      </c>
      <c r="N83" s="84">
        <v>1698.8400000000001</v>
      </c>
      <c r="O83" s="78">
        <v>0</v>
      </c>
      <c r="P83" s="85">
        <f t="shared" si="10"/>
        <v>1360.16</v>
      </c>
      <c r="Q83" s="85">
        <v>36.95</v>
      </c>
      <c r="R83" s="88">
        <v>1323.21</v>
      </c>
      <c r="S83" s="85">
        <v>0</v>
      </c>
      <c r="T83" s="106">
        <f t="shared" si="11"/>
        <v>17662.03</v>
      </c>
      <c r="U83" s="108">
        <f t="shared" si="12"/>
        <v>21633.07</v>
      </c>
      <c r="V83" s="106">
        <f t="shared" si="13"/>
        <v>0</v>
      </c>
    </row>
    <row r="84" spans="1:22" ht="12.75" customHeight="1">
      <c r="A84" s="30" t="s">
        <v>81</v>
      </c>
      <c r="B84" s="30">
        <v>1020</v>
      </c>
      <c r="C84" s="30">
        <v>98</v>
      </c>
      <c r="D84" s="30" t="s">
        <v>84</v>
      </c>
      <c r="E84" s="30" t="s">
        <v>10</v>
      </c>
      <c r="F84" s="106">
        <f t="shared" si="8"/>
        <v>41852.242</v>
      </c>
      <c r="G84" s="78">
        <f t="shared" si="9"/>
        <v>39435.192</v>
      </c>
      <c r="H84" s="78">
        <v>17252.725000000002</v>
      </c>
      <c r="I84" s="83">
        <v>8180.085000000001</v>
      </c>
      <c r="J84" s="83">
        <v>9072.640000000001</v>
      </c>
      <c r="K84" s="84">
        <f t="shared" si="7"/>
        <v>22182.467</v>
      </c>
      <c r="L84" s="84">
        <v>20106.687</v>
      </c>
      <c r="M84" s="84">
        <v>0</v>
      </c>
      <c r="N84" s="84">
        <v>2075.7799999999997</v>
      </c>
      <c r="O84" s="78">
        <v>239.537</v>
      </c>
      <c r="P84" s="85">
        <f t="shared" si="10"/>
        <v>2417.05</v>
      </c>
      <c r="Q84" s="85">
        <v>8.98</v>
      </c>
      <c r="R84" s="88">
        <v>2408.07</v>
      </c>
      <c r="S84" s="85">
        <v>0</v>
      </c>
      <c r="T84" s="106">
        <f t="shared" si="11"/>
        <v>17261.705</v>
      </c>
      <c r="U84" s="108">
        <f t="shared" si="12"/>
        <v>24590.537</v>
      </c>
      <c r="V84" s="106">
        <f t="shared" si="13"/>
        <v>239.537</v>
      </c>
    </row>
    <row r="85" spans="1:22" ht="12.75" customHeight="1">
      <c r="A85" s="30" t="s">
        <v>81</v>
      </c>
      <c r="B85" s="30">
        <v>1030</v>
      </c>
      <c r="C85" s="30">
        <v>99</v>
      </c>
      <c r="D85" s="30" t="s">
        <v>85</v>
      </c>
      <c r="E85" s="30" t="s">
        <v>10</v>
      </c>
      <c r="F85" s="106">
        <f t="shared" si="8"/>
        <v>36590.009999999995</v>
      </c>
      <c r="G85" s="78">
        <f t="shared" si="9"/>
        <v>31730.699999999997</v>
      </c>
      <c r="H85" s="78">
        <v>14350.999999999996</v>
      </c>
      <c r="I85" s="83">
        <v>6582.759999999999</v>
      </c>
      <c r="J85" s="83">
        <v>7768.24</v>
      </c>
      <c r="K85" s="84">
        <f t="shared" si="7"/>
        <v>17379.7</v>
      </c>
      <c r="L85" s="84">
        <v>15257.58</v>
      </c>
      <c r="M85" s="84">
        <v>0</v>
      </c>
      <c r="N85" s="84">
        <v>2122.12</v>
      </c>
      <c r="O85" s="78">
        <v>5.9399999999999995</v>
      </c>
      <c r="P85" s="85">
        <f t="shared" si="10"/>
        <v>4859.3099999999995</v>
      </c>
      <c r="Q85" s="85">
        <v>4.96</v>
      </c>
      <c r="R85" s="88">
        <v>4854.349999999999</v>
      </c>
      <c r="S85" s="85">
        <v>0</v>
      </c>
      <c r="T85" s="106">
        <f t="shared" si="11"/>
        <v>14355.959999999995</v>
      </c>
      <c r="U85" s="108">
        <f t="shared" si="12"/>
        <v>22234.05</v>
      </c>
      <c r="V85" s="106">
        <f t="shared" si="13"/>
        <v>5.9399999999999995</v>
      </c>
    </row>
    <row r="86" spans="1:22" ht="12.75" customHeight="1">
      <c r="A86" s="30" t="s">
        <v>81</v>
      </c>
      <c r="B86" s="30">
        <v>1040</v>
      </c>
      <c r="C86" s="30">
        <v>100</v>
      </c>
      <c r="D86" s="30" t="s">
        <v>86</v>
      </c>
      <c r="E86" s="30" t="s">
        <v>10</v>
      </c>
      <c r="F86" s="106">
        <f t="shared" si="8"/>
        <v>45395.145</v>
      </c>
      <c r="G86" s="78">
        <f t="shared" si="9"/>
        <v>43398.97499999999</v>
      </c>
      <c r="H86" s="78">
        <v>17561.78923196386</v>
      </c>
      <c r="I86" s="83">
        <v>9114.86923196386</v>
      </c>
      <c r="J86" s="83">
        <v>8446.92</v>
      </c>
      <c r="K86" s="84">
        <f t="shared" si="7"/>
        <v>25837.185768036135</v>
      </c>
      <c r="L86" s="84">
        <v>24100.190768036136</v>
      </c>
      <c r="M86" s="84">
        <v>0</v>
      </c>
      <c r="N86" s="84">
        <v>1736.995</v>
      </c>
      <c r="O86" s="78">
        <v>945.8407680361391</v>
      </c>
      <c r="P86" s="85">
        <f t="shared" si="10"/>
        <v>1996.17</v>
      </c>
      <c r="Q86" s="85">
        <v>1440.830768036139</v>
      </c>
      <c r="R86" s="88">
        <v>555.339231963861</v>
      </c>
      <c r="S86" s="85">
        <v>152.32923196386093</v>
      </c>
      <c r="T86" s="106">
        <f t="shared" si="11"/>
        <v>19002.62</v>
      </c>
      <c r="U86" s="108">
        <f t="shared" si="12"/>
        <v>26392.524999999998</v>
      </c>
      <c r="V86" s="106">
        <f t="shared" si="13"/>
        <v>1098.17</v>
      </c>
    </row>
    <row r="87" spans="1:22" ht="12.75" customHeight="1">
      <c r="A87" s="30" t="s">
        <v>81</v>
      </c>
      <c r="B87" s="30">
        <v>1050</v>
      </c>
      <c r="C87" s="30">
        <v>101</v>
      </c>
      <c r="D87" s="30" t="s">
        <v>87</v>
      </c>
      <c r="E87" s="30" t="s">
        <v>10</v>
      </c>
      <c r="F87" s="106">
        <f t="shared" si="8"/>
        <v>32002.740999999998</v>
      </c>
      <c r="G87" s="78">
        <f t="shared" si="9"/>
        <v>29747.141</v>
      </c>
      <c r="H87" s="78">
        <v>12446.170999999998</v>
      </c>
      <c r="I87" s="83">
        <v>5361.311</v>
      </c>
      <c r="J87" s="83">
        <v>7084.859999999999</v>
      </c>
      <c r="K87" s="84">
        <f t="shared" si="7"/>
        <v>17300.97</v>
      </c>
      <c r="L87" s="84">
        <v>14967.43</v>
      </c>
      <c r="M87" s="84">
        <v>0</v>
      </c>
      <c r="N87" s="84">
        <v>2333.54</v>
      </c>
      <c r="O87" s="78">
        <v>0</v>
      </c>
      <c r="P87" s="85">
        <f t="shared" si="10"/>
        <v>2255.6</v>
      </c>
      <c r="Q87" s="85">
        <v>0</v>
      </c>
      <c r="R87" s="88">
        <v>2255.6</v>
      </c>
      <c r="S87" s="85">
        <v>0</v>
      </c>
      <c r="T87" s="106">
        <f t="shared" si="11"/>
        <v>12446.170999999998</v>
      </c>
      <c r="U87" s="108">
        <f t="shared" si="12"/>
        <v>19556.57</v>
      </c>
      <c r="V87" s="106">
        <f t="shared" si="13"/>
        <v>0</v>
      </c>
    </row>
    <row r="88" spans="1:22" ht="12.75" customHeight="1">
      <c r="A88" s="30" t="s">
        <v>81</v>
      </c>
      <c r="B88" s="30">
        <v>1060</v>
      </c>
      <c r="C88" s="30">
        <v>102</v>
      </c>
      <c r="D88" s="30" t="s">
        <v>88</v>
      </c>
      <c r="E88" s="30" t="s">
        <v>10</v>
      </c>
      <c r="F88" s="106">
        <f t="shared" si="8"/>
        <v>43968.979999999996</v>
      </c>
      <c r="G88" s="78">
        <f t="shared" si="9"/>
        <v>40425.96</v>
      </c>
      <c r="H88" s="78">
        <v>16084.606</v>
      </c>
      <c r="I88" s="83">
        <v>7229.056000000001</v>
      </c>
      <c r="J88" s="83">
        <v>8855.55</v>
      </c>
      <c r="K88" s="84">
        <f t="shared" si="7"/>
        <v>24341.354</v>
      </c>
      <c r="L88" s="84">
        <v>22233.51</v>
      </c>
      <c r="M88" s="84">
        <v>0</v>
      </c>
      <c r="N88" s="84">
        <v>2107.844</v>
      </c>
      <c r="O88" s="78">
        <v>207.69</v>
      </c>
      <c r="P88" s="85">
        <f t="shared" si="10"/>
        <v>3543.0199999999995</v>
      </c>
      <c r="Q88" s="85">
        <v>4.3</v>
      </c>
      <c r="R88" s="88">
        <v>3538.7199999999993</v>
      </c>
      <c r="S88" s="85">
        <v>0</v>
      </c>
      <c r="T88" s="106">
        <f t="shared" si="11"/>
        <v>16088.905999999999</v>
      </c>
      <c r="U88" s="108">
        <f t="shared" si="12"/>
        <v>27880.074</v>
      </c>
      <c r="V88" s="106">
        <f t="shared" si="13"/>
        <v>207.69</v>
      </c>
    </row>
    <row r="89" spans="1:22" ht="12.75" customHeight="1">
      <c r="A89" s="30" t="s">
        <v>81</v>
      </c>
      <c r="B89" s="30">
        <v>1070</v>
      </c>
      <c r="C89" s="30">
        <v>103</v>
      </c>
      <c r="D89" s="30" t="s">
        <v>89</v>
      </c>
      <c r="E89" s="30" t="s">
        <v>10</v>
      </c>
      <c r="F89" s="106">
        <f t="shared" si="8"/>
        <v>34562.081999999995</v>
      </c>
      <c r="G89" s="78">
        <f t="shared" si="9"/>
        <v>32940.352</v>
      </c>
      <c r="H89" s="78">
        <v>12115.958999999999</v>
      </c>
      <c r="I89" s="83">
        <v>5313.789</v>
      </c>
      <c r="J89" s="83">
        <v>6802.169999999999</v>
      </c>
      <c r="K89" s="84">
        <f t="shared" si="7"/>
        <v>20824.393</v>
      </c>
      <c r="L89" s="84">
        <v>19678.093</v>
      </c>
      <c r="M89" s="84">
        <v>0</v>
      </c>
      <c r="N89" s="84">
        <v>1146.3000000000002</v>
      </c>
      <c r="O89" s="78">
        <v>343.303</v>
      </c>
      <c r="P89" s="85">
        <f t="shared" si="10"/>
        <v>1621.73</v>
      </c>
      <c r="Q89" s="85">
        <v>0</v>
      </c>
      <c r="R89" s="88">
        <v>1621.73</v>
      </c>
      <c r="S89" s="85">
        <v>0</v>
      </c>
      <c r="T89" s="106">
        <f t="shared" si="11"/>
        <v>12115.958999999999</v>
      </c>
      <c r="U89" s="108">
        <f t="shared" si="12"/>
        <v>22446.123</v>
      </c>
      <c r="V89" s="106">
        <f t="shared" si="13"/>
        <v>343.303</v>
      </c>
    </row>
    <row r="90" spans="1:22" ht="12.75" customHeight="1">
      <c r="A90" s="30" t="s">
        <v>81</v>
      </c>
      <c r="B90" s="30">
        <v>1080</v>
      </c>
      <c r="C90" s="30">
        <v>104</v>
      </c>
      <c r="D90" s="30" t="s">
        <v>90</v>
      </c>
      <c r="E90" s="30" t="s">
        <v>10</v>
      </c>
      <c r="F90" s="106">
        <f t="shared" si="8"/>
        <v>44054.649999999994</v>
      </c>
      <c r="G90" s="78">
        <f t="shared" si="9"/>
        <v>41264.26</v>
      </c>
      <c r="H90" s="78">
        <v>11000.07</v>
      </c>
      <c r="I90" s="83">
        <v>9649.93</v>
      </c>
      <c r="J90" s="83">
        <v>1350.14</v>
      </c>
      <c r="K90" s="84">
        <f t="shared" si="7"/>
        <v>30264.190000000002</v>
      </c>
      <c r="L90" s="84">
        <v>27539.72</v>
      </c>
      <c r="M90" s="84">
        <v>0</v>
      </c>
      <c r="N90" s="84">
        <v>2724.47</v>
      </c>
      <c r="O90" s="78">
        <v>0</v>
      </c>
      <c r="P90" s="85">
        <f t="shared" si="10"/>
        <v>2790.3900000000003</v>
      </c>
      <c r="Q90" s="85">
        <v>127.54999999999998</v>
      </c>
      <c r="R90" s="88">
        <v>2662.84</v>
      </c>
      <c r="S90" s="85">
        <v>0</v>
      </c>
      <c r="T90" s="106">
        <f t="shared" si="11"/>
        <v>11127.619999999999</v>
      </c>
      <c r="U90" s="108">
        <f t="shared" si="12"/>
        <v>32927.03</v>
      </c>
      <c r="V90" s="106">
        <f t="shared" si="13"/>
        <v>0</v>
      </c>
    </row>
    <row r="91" spans="1:22" ht="12.75" customHeight="1">
      <c r="A91" s="30" t="s">
        <v>81</v>
      </c>
      <c r="B91" s="30">
        <v>1090</v>
      </c>
      <c r="C91" s="30">
        <v>105</v>
      </c>
      <c r="D91" s="30" t="s">
        <v>91</v>
      </c>
      <c r="E91" s="30" t="s">
        <v>11</v>
      </c>
      <c r="F91" s="106">
        <f t="shared" si="8"/>
        <v>379667.711</v>
      </c>
      <c r="G91" s="78">
        <f t="shared" si="9"/>
        <v>350212.49100000004</v>
      </c>
      <c r="H91" s="78">
        <v>152193.6790367486</v>
      </c>
      <c r="I91" s="83">
        <v>80940.7390367486</v>
      </c>
      <c r="J91" s="83">
        <v>71252.93999999999</v>
      </c>
      <c r="K91" s="84">
        <f t="shared" si="7"/>
        <v>198018.81196325144</v>
      </c>
      <c r="L91" s="84">
        <v>163592.76196325143</v>
      </c>
      <c r="M91" s="84">
        <v>18253.11</v>
      </c>
      <c r="N91" s="84">
        <v>16172.939999999999</v>
      </c>
      <c r="O91" s="78">
        <v>1742.310768036139</v>
      </c>
      <c r="P91" s="85">
        <f t="shared" si="10"/>
        <v>29455.219999999998</v>
      </c>
      <c r="Q91" s="85">
        <v>8930.941963251411</v>
      </c>
      <c r="R91" s="88">
        <v>20524.278036748587</v>
      </c>
      <c r="S91" s="85">
        <v>152.32923196386093</v>
      </c>
      <c r="T91" s="106">
        <f t="shared" si="11"/>
        <v>161124.621</v>
      </c>
      <c r="U91" s="108">
        <f t="shared" si="12"/>
        <v>218543.09000000003</v>
      </c>
      <c r="V91" s="106">
        <f t="shared" si="13"/>
        <v>1894.6399999999999</v>
      </c>
    </row>
    <row r="92" spans="1:22" ht="12.75" customHeight="1">
      <c r="A92" s="30" t="s">
        <v>81</v>
      </c>
      <c r="B92" s="30">
        <v>1100</v>
      </c>
      <c r="C92" s="30">
        <v>106</v>
      </c>
      <c r="D92" s="30" t="s">
        <v>92</v>
      </c>
      <c r="E92" s="30" t="s">
        <v>5</v>
      </c>
      <c r="F92" s="106">
        <f t="shared" si="8"/>
        <v>19644.383</v>
      </c>
      <c r="G92" s="78">
        <f t="shared" si="9"/>
        <v>18626.083</v>
      </c>
      <c r="H92" s="78">
        <v>11436.482</v>
      </c>
      <c r="I92" s="83">
        <v>6537.252</v>
      </c>
      <c r="J92" s="83">
        <v>4899.23</v>
      </c>
      <c r="K92" s="84">
        <f t="shared" si="7"/>
        <v>7189.601000000001</v>
      </c>
      <c r="L92" s="84">
        <v>5949.8730000000005</v>
      </c>
      <c r="M92" s="84">
        <v>949.07</v>
      </c>
      <c r="N92" s="84">
        <v>290.658</v>
      </c>
      <c r="O92" s="78">
        <v>94.185</v>
      </c>
      <c r="P92" s="85">
        <f t="shared" si="10"/>
        <v>1018.3000000000001</v>
      </c>
      <c r="Q92" s="85">
        <v>1018.3000000000001</v>
      </c>
      <c r="R92" s="88">
        <v>0</v>
      </c>
      <c r="S92" s="85">
        <v>0</v>
      </c>
      <c r="T92" s="106">
        <f t="shared" si="11"/>
        <v>12454.782</v>
      </c>
      <c r="U92" s="108">
        <f t="shared" si="12"/>
        <v>7189.601000000001</v>
      </c>
      <c r="V92" s="106">
        <f t="shared" si="13"/>
        <v>94.185</v>
      </c>
    </row>
    <row r="93" spans="1:22" ht="12.75" customHeight="1">
      <c r="A93" s="30" t="s">
        <v>81</v>
      </c>
      <c r="B93" s="30">
        <v>1110</v>
      </c>
      <c r="C93" s="30">
        <v>107</v>
      </c>
      <c r="D93" s="30" t="s">
        <v>93</v>
      </c>
      <c r="E93" s="30" t="s">
        <v>5</v>
      </c>
      <c r="F93" s="106">
        <f t="shared" si="8"/>
        <v>120089.9</v>
      </c>
      <c r="G93" s="78">
        <f t="shared" si="9"/>
        <v>110155.9</v>
      </c>
      <c r="H93" s="78">
        <v>46178.3242665125</v>
      </c>
      <c r="I93" s="83">
        <v>44033.3242665125</v>
      </c>
      <c r="J93" s="83">
        <v>2145</v>
      </c>
      <c r="K93" s="84">
        <f t="shared" si="7"/>
        <v>63977.575733487494</v>
      </c>
      <c r="L93" s="84">
        <v>54896.575733487494</v>
      </c>
      <c r="M93" s="84">
        <v>4750</v>
      </c>
      <c r="N93" s="84">
        <v>4331</v>
      </c>
      <c r="O93" s="78">
        <v>156</v>
      </c>
      <c r="P93" s="85">
        <f t="shared" si="10"/>
        <v>9934</v>
      </c>
      <c r="Q93" s="85">
        <v>6540.575733487498</v>
      </c>
      <c r="R93" s="88">
        <v>3393.424266512502</v>
      </c>
      <c r="S93" s="85">
        <v>0</v>
      </c>
      <c r="T93" s="106">
        <f t="shared" si="11"/>
        <v>52718.899999999994</v>
      </c>
      <c r="U93" s="108">
        <f t="shared" si="12"/>
        <v>67371</v>
      </c>
      <c r="V93" s="106">
        <f t="shared" si="13"/>
        <v>156</v>
      </c>
    </row>
    <row r="94" spans="1:22" ht="12.75" customHeight="1">
      <c r="A94" s="30" t="s">
        <v>81</v>
      </c>
      <c r="B94" s="30">
        <v>1120</v>
      </c>
      <c r="C94" s="30">
        <v>108</v>
      </c>
      <c r="D94" s="30" t="s">
        <v>94</v>
      </c>
      <c r="E94" s="30" t="s">
        <v>10</v>
      </c>
      <c r="F94" s="106">
        <f t="shared" si="8"/>
        <v>16050.027000000002</v>
      </c>
      <c r="G94" s="78">
        <f t="shared" si="9"/>
        <v>16049.227000000003</v>
      </c>
      <c r="H94" s="78">
        <v>8199.382670712399</v>
      </c>
      <c r="I94" s="83">
        <v>4651.547670712399</v>
      </c>
      <c r="J94" s="83">
        <v>3547.8349999999996</v>
      </c>
      <c r="K94" s="84">
        <f t="shared" si="7"/>
        <v>7849.844329287603</v>
      </c>
      <c r="L94" s="84">
        <v>7494.2273292876025</v>
      </c>
      <c r="M94" s="84">
        <v>0</v>
      </c>
      <c r="N94" s="84">
        <v>355.617</v>
      </c>
      <c r="O94" s="78">
        <v>3.875329287601684</v>
      </c>
      <c r="P94" s="85">
        <f t="shared" si="10"/>
        <v>0.8</v>
      </c>
      <c r="Q94" s="85">
        <v>0.7993292876016838</v>
      </c>
      <c r="R94" s="88">
        <v>0.0006707123983162866</v>
      </c>
      <c r="S94" s="85">
        <v>0.0006707123983162866</v>
      </c>
      <c r="T94" s="106">
        <f t="shared" si="11"/>
        <v>8200.182</v>
      </c>
      <c r="U94" s="108">
        <f t="shared" si="12"/>
        <v>7849.845000000001</v>
      </c>
      <c r="V94" s="106">
        <f t="shared" si="13"/>
        <v>3.8760000000000003</v>
      </c>
    </row>
    <row r="95" spans="1:22" ht="12.75" customHeight="1">
      <c r="A95" s="30" t="s">
        <v>81</v>
      </c>
      <c r="B95" s="30">
        <v>1130</v>
      </c>
      <c r="C95" s="30">
        <v>109</v>
      </c>
      <c r="D95" s="30" t="s">
        <v>95</v>
      </c>
      <c r="E95" s="30" t="s">
        <v>10</v>
      </c>
      <c r="F95" s="106">
        <f t="shared" si="8"/>
        <v>41034.933000000005</v>
      </c>
      <c r="G95" s="78">
        <f t="shared" si="9"/>
        <v>38732.646</v>
      </c>
      <c r="H95" s="78">
        <v>17847.283826172756</v>
      </c>
      <c r="I95" s="83">
        <v>8054.209826172754</v>
      </c>
      <c r="J95" s="83">
        <v>9793.074</v>
      </c>
      <c r="K95" s="84">
        <f t="shared" si="7"/>
        <v>20885.362173827245</v>
      </c>
      <c r="L95" s="84">
        <v>19974.383173827246</v>
      </c>
      <c r="M95" s="84">
        <v>0</v>
      </c>
      <c r="N95" s="84">
        <v>910.9789999999999</v>
      </c>
      <c r="O95" s="78">
        <v>12.013173827247849</v>
      </c>
      <c r="P95" s="85">
        <f t="shared" si="10"/>
        <v>2302.287</v>
      </c>
      <c r="Q95" s="85">
        <v>129.32417382724788</v>
      </c>
      <c r="R95" s="88">
        <v>2172.962826172752</v>
      </c>
      <c r="S95" s="85">
        <v>0.06282617275215152</v>
      </c>
      <c r="T95" s="106">
        <f t="shared" si="11"/>
        <v>17976.608000000004</v>
      </c>
      <c r="U95" s="108">
        <f t="shared" si="12"/>
        <v>23058.324999999997</v>
      </c>
      <c r="V95" s="106">
        <f t="shared" si="13"/>
        <v>12.076</v>
      </c>
    </row>
    <row r="96" spans="1:22" ht="12.75" customHeight="1">
      <c r="A96" s="30" t="s">
        <v>81</v>
      </c>
      <c r="B96" s="30">
        <v>1140</v>
      </c>
      <c r="C96" s="30">
        <v>110</v>
      </c>
      <c r="D96" s="30" t="s">
        <v>96</v>
      </c>
      <c r="E96" s="30" t="s">
        <v>10</v>
      </c>
      <c r="F96" s="106">
        <f t="shared" si="8"/>
        <v>22095.934</v>
      </c>
      <c r="G96" s="78">
        <f t="shared" si="9"/>
        <v>21937.334000000003</v>
      </c>
      <c r="H96" s="78">
        <v>10948.373000000001</v>
      </c>
      <c r="I96" s="83">
        <v>4927.238</v>
      </c>
      <c r="J96" s="83">
        <v>6021.134999999999</v>
      </c>
      <c r="K96" s="84">
        <f t="shared" si="7"/>
        <v>10988.961</v>
      </c>
      <c r="L96" s="84">
        <v>10165.938</v>
      </c>
      <c r="M96" s="84">
        <v>0</v>
      </c>
      <c r="N96" s="84">
        <v>823.023</v>
      </c>
      <c r="O96" s="78">
        <v>26.562</v>
      </c>
      <c r="P96" s="85">
        <f t="shared" si="10"/>
        <v>158.60000000000002</v>
      </c>
      <c r="Q96" s="85">
        <v>102.96000000000001</v>
      </c>
      <c r="R96" s="88">
        <v>55.64</v>
      </c>
      <c r="S96" s="85">
        <v>0</v>
      </c>
      <c r="T96" s="106">
        <f t="shared" si="11"/>
        <v>11051.333</v>
      </c>
      <c r="U96" s="108">
        <f t="shared" si="12"/>
        <v>11044.600999999999</v>
      </c>
      <c r="V96" s="106">
        <f t="shared" si="13"/>
        <v>26.562</v>
      </c>
    </row>
    <row r="97" spans="1:22" ht="12.75" customHeight="1">
      <c r="A97" s="30" t="s">
        <v>81</v>
      </c>
      <c r="B97" s="30">
        <v>1150</v>
      </c>
      <c r="C97" s="30">
        <v>111</v>
      </c>
      <c r="D97" s="30" t="s">
        <v>97</v>
      </c>
      <c r="E97" s="30" t="s">
        <v>10</v>
      </c>
      <c r="F97" s="106">
        <f t="shared" si="8"/>
        <v>43422.376000000004</v>
      </c>
      <c r="G97" s="78">
        <f t="shared" si="9"/>
        <v>43104.657</v>
      </c>
      <c r="H97" s="78">
        <v>23231.007395393954</v>
      </c>
      <c r="I97" s="83">
        <v>10556.04039539395</v>
      </c>
      <c r="J97" s="83">
        <v>12674.967</v>
      </c>
      <c r="K97" s="84">
        <f t="shared" si="7"/>
        <v>19873.649604606046</v>
      </c>
      <c r="L97" s="84">
        <v>19193.336604606047</v>
      </c>
      <c r="M97" s="84">
        <v>0</v>
      </c>
      <c r="N97" s="84">
        <v>680.313</v>
      </c>
      <c r="O97" s="78">
        <v>134.46060460604883</v>
      </c>
      <c r="P97" s="85">
        <f t="shared" si="10"/>
        <v>317.719</v>
      </c>
      <c r="Q97" s="85">
        <v>151.01160460604882</v>
      </c>
      <c r="R97" s="88">
        <v>166.70739539395117</v>
      </c>
      <c r="S97" s="85">
        <v>0.02739539395116708</v>
      </c>
      <c r="T97" s="106">
        <f t="shared" si="11"/>
        <v>23382.019000000004</v>
      </c>
      <c r="U97" s="108">
        <f t="shared" si="12"/>
        <v>20040.356999999996</v>
      </c>
      <c r="V97" s="106">
        <f t="shared" si="13"/>
        <v>134.488</v>
      </c>
    </row>
    <row r="98" spans="1:22" ht="12.75" customHeight="1">
      <c r="A98" s="30" t="s">
        <v>81</v>
      </c>
      <c r="B98" s="30">
        <v>1160</v>
      </c>
      <c r="C98" s="30">
        <v>112</v>
      </c>
      <c r="D98" s="30" t="s">
        <v>98</v>
      </c>
      <c r="E98" s="30" t="s">
        <v>10</v>
      </c>
      <c r="F98" s="106">
        <f t="shared" si="8"/>
        <v>38165.14200000001</v>
      </c>
      <c r="G98" s="78">
        <f t="shared" si="9"/>
        <v>34912.55</v>
      </c>
      <c r="H98" s="78">
        <v>21487.071536292926</v>
      </c>
      <c r="I98" s="83">
        <v>6690.554873499481</v>
      </c>
      <c r="J98" s="83">
        <v>14796.516662793441</v>
      </c>
      <c r="K98" s="84">
        <f t="shared" si="7"/>
        <v>13425.478463707077</v>
      </c>
      <c r="L98" s="84">
        <v>13415.237463707077</v>
      </c>
      <c r="M98" s="84">
        <v>0</v>
      </c>
      <c r="N98" s="84">
        <v>10.241</v>
      </c>
      <c r="O98" s="78">
        <v>253.43746370707677</v>
      </c>
      <c r="P98" s="85">
        <f t="shared" si="10"/>
        <v>3252.592</v>
      </c>
      <c r="Q98" s="85">
        <v>507.8784637070768</v>
      </c>
      <c r="R98" s="88">
        <v>2744.7135362929234</v>
      </c>
      <c r="S98" s="85">
        <v>0.9185362929232213</v>
      </c>
      <c r="T98" s="106">
        <f t="shared" si="11"/>
        <v>21994.950000000004</v>
      </c>
      <c r="U98" s="108">
        <f t="shared" si="12"/>
        <v>16170.192000000001</v>
      </c>
      <c r="V98" s="106">
        <f t="shared" si="13"/>
        <v>254.356</v>
      </c>
    </row>
    <row r="99" spans="1:22" ht="12.75" customHeight="1">
      <c r="A99" s="30" t="s">
        <v>81</v>
      </c>
      <c r="B99" s="30">
        <v>1170</v>
      </c>
      <c r="C99" s="30">
        <v>113</v>
      </c>
      <c r="D99" s="30" t="s">
        <v>99</v>
      </c>
      <c r="E99" s="30" t="s">
        <v>10</v>
      </c>
      <c r="F99" s="106">
        <f t="shared" si="8"/>
        <v>56850.125</v>
      </c>
      <c r="G99" s="78">
        <f t="shared" si="9"/>
        <v>56657.276</v>
      </c>
      <c r="H99" s="78">
        <v>27749.956859993094</v>
      </c>
      <c r="I99" s="83">
        <v>17682.156859993094</v>
      </c>
      <c r="J99" s="83">
        <v>10067.8</v>
      </c>
      <c r="K99" s="84">
        <f t="shared" si="7"/>
        <v>28907.319140006908</v>
      </c>
      <c r="L99" s="84">
        <v>28297.777140006907</v>
      </c>
      <c r="M99" s="84">
        <v>0</v>
      </c>
      <c r="N99" s="84">
        <v>609.542</v>
      </c>
      <c r="O99" s="78">
        <v>199.2581400069057</v>
      </c>
      <c r="P99" s="85">
        <f t="shared" si="10"/>
        <v>192.84900000000002</v>
      </c>
      <c r="Q99" s="85">
        <v>98.02514000690572</v>
      </c>
      <c r="R99" s="88">
        <v>94.8238599930943</v>
      </c>
      <c r="S99" s="85">
        <v>0.04385999309428712</v>
      </c>
      <c r="T99" s="106">
        <f t="shared" si="11"/>
        <v>27847.982</v>
      </c>
      <c r="U99" s="108">
        <f t="shared" si="12"/>
        <v>29002.143000000004</v>
      </c>
      <c r="V99" s="106">
        <f t="shared" si="13"/>
        <v>199.302</v>
      </c>
    </row>
    <row r="100" spans="1:22" ht="12.75" customHeight="1">
      <c r="A100" s="30" t="s">
        <v>81</v>
      </c>
      <c r="B100" s="30">
        <v>1180</v>
      </c>
      <c r="C100" s="30">
        <v>114</v>
      </c>
      <c r="D100" s="30" t="s">
        <v>100</v>
      </c>
      <c r="E100" s="30" t="s">
        <v>10</v>
      </c>
      <c r="F100" s="106">
        <f t="shared" si="8"/>
        <v>35288.373999999996</v>
      </c>
      <c r="G100" s="78">
        <f t="shared" si="9"/>
        <v>34487.774</v>
      </c>
      <c r="H100" s="78">
        <v>17708.080910718694</v>
      </c>
      <c r="I100" s="83">
        <v>9640.309910718697</v>
      </c>
      <c r="J100" s="83">
        <v>8067.771000000001</v>
      </c>
      <c r="K100" s="84">
        <f t="shared" si="7"/>
        <v>16779.693089281303</v>
      </c>
      <c r="L100" s="84">
        <v>16233.268089281302</v>
      </c>
      <c r="M100" s="84">
        <v>0</v>
      </c>
      <c r="N100" s="84">
        <v>546.425</v>
      </c>
      <c r="O100" s="78">
        <v>32.59508928130265</v>
      </c>
      <c r="P100" s="85">
        <f t="shared" si="10"/>
        <v>800.5999999999998</v>
      </c>
      <c r="Q100" s="85">
        <v>190.29608928130253</v>
      </c>
      <c r="R100" s="88">
        <v>610.3039107186972</v>
      </c>
      <c r="S100" s="85">
        <v>0.22191071869735168</v>
      </c>
      <c r="T100" s="106">
        <f t="shared" si="11"/>
        <v>17898.376999999997</v>
      </c>
      <c r="U100" s="108">
        <f t="shared" si="12"/>
        <v>17389.997</v>
      </c>
      <c r="V100" s="106">
        <f t="shared" si="13"/>
        <v>32.817</v>
      </c>
    </row>
    <row r="101" spans="1:22" ht="12.75" customHeight="1">
      <c r="A101" s="30" t="s">
        <v>81</v>
      </c>
      <c r="B101" s="30">
        <v>1190</v>
      </c>
      <c r="C101" s="30">
        <v>115</v>
      </c>
      <c r="D101" s="30" t="s">
        <v>101</v>
      </c>
      <c r="E101" s="30" t="s">
        <v>11</v>
      </c>
      <c r="F101" s="106">
        <f t="shared" si="8"/>
        <v>335858.156</v>
      </c>
      <c r="G101" s="78">
        <f t="shared" si="9"/>
        <v>307453.985</v>
      </c>
      <c r="H101" s="78">
        <v>173328.05417790264</v>
      </c>
      <c r="I101" s="83">
        <v>79993.1825151092</v>
      </c>
      <c r="J101" s="83">
        <v>93334.87166279345</v>
      </c>
      <c r="K101" s="84">
        <f t="shared" si="7"/>
        <v>134125.93082209738</v>
      </c>
      <c r="L101" s="84">
        <v>115067.41882209737</v>
      </c>
      <c r="M101" s="84">
        <v>15352.192000000001</v>
      </c>
      <c r="N101" s="84">
        <v>3706.3199999999997</v>
      </c>
      <c r="O101" s="78">
        <v>699.9767982555339</v>
      </c>
      <c r="P101" s="85">
        <f t="shared" si="10"/>
        <v>28404.171000000002</v>
      </c>
      <c r="Q101" s="85">
        <v>3113.313822097361</v>
      </c>
      <c r="R101" s="88">
        <v>25290.857177902642</v>
      </c>
      <c r="S101" s="85">
        <v>2.0322017444659974</v>
      </c>
      <c r="T101" s="106">
        <f t="shared" si="11"/>
        <v>176441.368</v>
      </c>
      <c r="U101" s="108">
        <f t="shared" si="12"/>
        <v>159416.78800000003</v>
      </c>
      <c r="V101" s="106">
        <f t="shared" si="13"/>
        <v>702.0089999999999</v>
      </c>
    </row>
    <row r="102" spans="1:22" ht="12.75" customHeight="1">
      <c r="A102" s="30" t="s">
        <v>81</v>
      </c>
      <c r="B102" s="30">
        <v>1200</v>
      </c>
      <c r="C102" s="30">
        <v>116</v>
      </c>
      <c r="D102" s="30" t="s">
        <v>102</v>
      </c>
      <c r="E102" s="30" t="s">
        <v>10</v>
      </c>
      <c r="F102" s="106">
        <f t="shared" si="8"/>
        <v>38477.5</v>
      </c>
      <c r="G102" s="78">
        <f t="shared" si="9"/>
        <v>38071</v>
      </c>
      <c r="H102" s="78">
        <v>21014.379999999997</v>
      </c>
      <c r="I102" s="83">
        <v>9832.560000000001</v>
      </c>
      <c r="J102" s="83">
        <v>11181.82</v>
      </c>
      <c r="K102" s="84">
        <f t="shared" si="7"/>
        <v>17056.620000000003</v>
      </c>
      <c r="L102" s="84">
        <v>16924.31</v>
      </c>
      <c r="M102" s="84">
        <v>0</v>
      </c>
      <c r="N102" s="84">
        <v>132.31</v>
      </c>
      <c r="O102" s="78">
        <v>241.82000000000002</v>
      </c>
      <c r="P102" s="85">
        <f t="shared" si="10"/>
        <v>406.5</v>
      </c>
      <c r="Q102" s="85">
        <v>0</v>
      </c>
      <c r="R102" s="88">
        <v>406.5</v>
      </c>
      <c r="S102" s="85">
        <v>0</v>
      </c>
      <c r="T102" s="106">
        <f t="shared" si="11"/>
        <v>21014.379999999997</v>
      </c>
      <c r="U102" s="108">
        <f t="shared" si="12"/>
        <v>17463.120000000003</v>
      </c>
      <c r="V102" s="106">
        <f t="shared" si="13"/>
        <v>241.82000000000002</v>
      </c>
    </row>
    <row r="103" spans="1:22" ht="12.75" customHeight="1">
      <c r="A103" s="30" t="s">
        <v>81</v>
      </c>
      <c r="B103" s="30">
        <v>1210</v>
      </c>
      <c r="C103" s="30">
        <v>117</v>
      </c>
      <c r="D103" s="30" t="s">
        <v>103</v>
      </c>
      <c r="E103" s="30" t="s">
        <v>10</v>
      </c>
      <c r="F103" s="106">
        <f t="shared" si="8"/>
        <v>50952.299</v>
      </c>
      <c r="G103" s="78">
        <f t="shared" si="9"/>
        <v>50639.998999999996</v>
      </c>
      <c r="H103" s="78">
        <v>24599.399000000005</v>
      </c>
      <c r="I103" s="83">
        <v>15602.429000000002</v>
      </c>
      <c r="J103" s="83">
        <v>8996.97</v>
      </c>
      <c r="K103" s="84">
        <f t="shared" si="7"/>
        <v>26040.599999999995</v>
      </c>
      <c r="L103" s="84">
        <v>24464.299999999996</v>
      </c>
      <c r="M103" s="84">
        <v>0</v>
      </c>
      <c r="N103" s="84">
        <v>1576.3</v>
      </c>
      <c r="O103" s="78">
        <v>1637.1</v>
      </c>
      <c r="P103" s="85">
        <f t="shared" si="10"/>
        <v>312.3</v>
      </c>
      <c r="Q103" s="85">
        <v>0</v>
      </c>
      <c r="R103" s="88">
        <v>312.3</v>
      </c>
      <c r="S103" s="85">
        <v>0</v>
      </c>
      <c r="T103" s="106">
        <f t="shared" si="11"/>
        <v>24599.399000000005</v>
      </c>
      <c r="U103" s="108">
        <f t="shared" si="12"/>
        <v>26352.899999999994</v>
      </c>
      <c r="V103" s="106">
        <f t="shared" si="13"/>
        <v>1637.1</v>
      </c>
    </row>
    <row r="104" spans="1:22" ht="12.75" customHeight="1">
      <c r="A104" s="30" t="s">
        <v>81</v>
      </c>
      <c r="B104" s="30">
        <v>1220</v>
      </c>
      <c r="C104" s="30">
        <v>118</v>
      </c>
      <c r="D104" s="30" t="s">
        <v>104</v>
      </c>
      <c r="E104" s="30" t="s">
        <v>10</v>
      </c>
      <c r="F104" s="106">
        <f t="shared" si="8"/>
        <v>29340.744999999995</v>
      </c>
      <c r="G104" s="78">
        <f t="shared" si="9"/>
        <v>29239.544999999995</v>
      </c>
      <c r="H104" s="78">
        <v>9851.204999999998</v>
      </c>
      <c r="I104" s="83">
        <v>9327.824999999999</v>
      </c>
      <c r="J104" s="83">
        <v>523.38</v>
      </c>
      <c r="K104" s="84">
        <f t="shared" si="7"/>
        <v>19388.339999999997</v>
      </c>
      <c r="L104" s="84">
        <v>18885.039999999997</v>
      </c>
      <c r="M104" s="84">
        <v>0</v>
      </c>
      <c r="N104" s="84">
        <v>503.29999999999995</v>
      </c>
      <c r="O104" s="78">
        <v>446.84</v>
      </c>
      <c r="P104" s="85">
        <f t="shared" si="10"/>
        <v>101.2</v>
      </c>
      <c r="Q104" s="85">
        <v>0</v>
      </c>
      <c r="R104" s="88">
        <v>101.2</v>
      </c>
      <c r="S104" s="85">
        <v>0</v>
      </c>
      <c r="T104" s="106">
        <f t="shared" si="11"/>
        <v>9851.204999999998</v>
      </c>
      <c r="U104" s="108">
        <f t="shared" si="12"/>
        <v>19489.539999999997</v>
      </c>
      <c r="V104" s="106">
        <f t="shared" si="13"/>
        <v>446.84</v>
      </c>
    </row>
    <row r="105" spans="1:22" ht="12.75" customHeight="1">
      <c r="A105" s="30" t="s">
        <v>81</v>
      </c>
      <c r="B105" s="30">
        <v>1230</v>
      </c>
      <c r="C105" s="30">
        <v>119</v>
      </c>
      <c r="D105" s="30" t="s">
        <v>105</v>
      </c>
      <c r="E105" s="30" t="s">
        <v>10</v>
      </c>
      <c r="F105" s="106">
        <f t="shared" si="8"/>
        <v>45585.85</v>
      </c>
      <c r="G105" s="78">
        <f t="shared" si="9"/>
        <v>45397.25</v>
      </c>
      <c r="H105" s="78">
        <v>23888.370000000003</v>
      </c>
      <c r="I105" s="83">
        <v>12198.969999999998</v>
      </c>
      <c r="J105" s="83">
        <v>11689.400000000001</v>
      </c>
      <c r="K105" s="84">
        <f t="shared" si="7"/>
        <v>21508.879999999997</v>
      </c>
      <c r="L105" s="84">
        <v>20718.239999999998</v>
      </c>
      <c r="M105" s="84">
        <v>0</v>
      </c>
      <c r="N105" s="84">
        <v>790.6399999999999</v>
      </c>
      <c r="O105" s="78">
        <v>1271.1799999999998</v>
      </c>
      <c r="P105" s="85">
        <f t="shared" si="10"/>
        <v>188.6</v>
      </c>
      <c r="Q105" s="85">
        <v>0</v>
      </c>
      <c r="R105" s="88">
        <v>188.6</v>
      </c>
      <c r="S105" s="85">
        <v>0</v>
      </c>
      <c r="T105" s="106">
        <f t="shared" si="11"/>
        <v>23888.370000000003</v>
      </c>
      <c r="U105" s="108">
        <f t="shared" si="12"/>
        <v>21697.479999999996</v>
      </c>
      <c r="V105" s="106">
        <f t="shared" si="13"/>
        <v>1271.1799999999998</v>
      </c>
    </row>
    <row r="106" spans="1:22" ht="12.75" customHeight="1">
      <c r="A106" s="30" t="s">
        <v>81</v>
      </c>
      <c r="B106" s="30">
        <v>1240</v>
      </c>
      <c r="C106" s="30">
        <v>120</v>
      </c>
      <c r="D106" s="30" t="s">
        <v>106</v>
      </c>
      <c r="E106" s="30" t="s">
        <v>10</v>
      </c>
      <c r="F106" s="106">
        <f t="shared" si="8"/>
        <v>36997.083000000006</v>
      </c>
      <c r="G106" s="78">
        <f t="shared" si="9"/>
        <v>36997.083000000006</v>
      </c>
      <c r="H106" s="78">
        <v>16471.413000000004</v>
      </c>
      <c r="I106" s="83">
        <v>8862.713</v>
      </c>
      <c r="J106" s="83">
        <v>7608.700000000001</v>
      </c>
      <c r="K106" s="84">
        <f t="shared" si="7"/>
        <v>20525.670000000002</v>
      </c>
      <c r="L106" s="84">
        <v>18358.08</v>
      </c>
      <c r="M106" s="84">
        <v>0</v>
      </c>
      <c r="N106" s="84">
        <v>2167.59</v>
      </c>
      <c r="O106" s="78">
        <v>859.2800000000001</v>
      </c>
      <c r="P106" s="85">
        <f t="shared" si="10"/>
        <v>0</v>
      </c>
      <c r="Q106" s="85">
        <v>0</v>
      </c>
      <c r="R106" s="88">
        <v>0</v>
      </c>
      <c r="S106" s="85">
        <v>0</v>
      </c>
      <c r="T106" s="106">
        <f t="shared" si="11"/>
        <v>16471.413000000004</v>
      </c>
      <c r="U106" s="108">
        <f t="shared" si="12"/>
        <v>20525.670000000002</v>
      </c>
      <c r="V106" s="106">
        <f t="shared" si="13"/>
        <v>859.2800000000001</v>
      </c>
    </row>
    <row r="107" spans="1:22" ht="12.75" customHeight="1">
      <c r="A107" s="30" t="s">
        <v>81</v>
      </c>
      <c r="B107" s="30">
        <v>1250</v>
      </c>
      <c r="C107" s="30">
        <v>121</v>
      </c>
      <c r="D107" s="30" t="s">
        <v>107</v>
      </c>
      <c r="E107" s="30" t="s">
        <v>10</v>
      </c>
      <c r="F107" s="106">
        <f t="shared" si="8"/>
        <v>58104.505999999994</v>
      </c>
      <c r="G107" s="78">
        <f t="shared" si="9"/>
        <v>57780.956</v>
      </c>
      <c r="H107" s="78">
        <v>31621.143</v>
      </c>
      <c r="I107" s="83">
        <v>14664.793</v>
      </c>
      <c r="J107" s="83">
        <v>16956.350000000002</v>
      </c>
      <c r="K107" s="84">
        <f t="shared" si="7"/>
        <v>26159.813</v>
      </c>
      <c r="L107" s="84">
        <v>24013.313</v>
      </c>
      <c r="M107" s="84">
        <v>0</v>
      </c>
      <c r="N107" s="84">
        <v>2146.5</v>
      </c>
      <c r="O107" s="78">
        <v>444.27000000000004</v>
      </c>
      <c r="P107" s="85">
        <f t="shared" si="10"/>
        <v>323.55</v>
      </c>
      <c r="Q107" s="85">
        <v>323.55</v>
      </c>
      <c r="R107" s="88">
        <v>0</v>
      </c>
      <c r="S107" s="85">
        <v>0</v>
      </c>
      <c r="T107" s="106">
        <f t="shared" si="11"/>
        <v>31944.693</v>
      </c>
      <c r="U107" s="108">
        <f t="shared" si="12"/>
        <v>26159.813</v>
      </c>
      <c r="V107" s="106">
        <f t="shared" si="13"/>
        <v>444.27000000000004</v>
      </c>
    </row>
    <row r="108" spans="1:22" ht="12.75" customHeight="1">
      <c r="A108" s="30" t="s">
        <v>81</v>
      </c>
      <c r="B108" s="30">
        <v>1260</v>
      </c>
      <c r="C108" s="30">
        <v>122</v>
      </c>
      <c r="D108" s="30" t="s">
        <v>108</v>
      </c>
      <c r="E108" s="30" t="s">
        <v>10</v>
      </c>
      <c r="F108" s="106">
        <f t="shared" si="8"/>
        <v>25730.840000000004</v>
      </c>
      <c r="G108" s="78">
        <f t="shared" si="9"/>
        <v>24272.95</v>
      </c>
      <c r="H108" s="78">
        <v>7859.099999999999</v>
      </c>
      <c r="I108" s="83">
        <v>6576.57</v>
      </c>
      <c r="J108" s="83">
        <v>1282.53</v>
      </c>
      <c r="K108" s="84">
        <f t="shared" si="7"/>
        <v>16413.850000000002</v>
      </c>
      <c r="L108" s="84">
        <v>15513.79</v>
      </c>
      <c r="M108" s="84">
        <v>0</v>
      </c>
      <c r="N108" s="84">
        <v>900.0600000000001</v>
      </c>
      <c r="O108" s="78">
        <v>299.25</v>
      </c>
      <c r="P108" s="85">
        <f t="shared" si="10"/>
        <v>1457.8899999999999</v>
      </c>
      <c r="Q108" s="85">
        <v>2.049999999999999</v>
      </c>
      <c r="R108" s="88">
        <v>1455.84</v>
      </c>
      <c r="S108" s="85">
        <v>0</v>
      </c>
      <c r="T108" s="106">
        <f t="shared" si="11"/>
        <v>7861.15</v>
      </c>
      <c r="U108" s="108">
        <f t="shared" si="12"/>
        <v>17869.690000000002</v>
      </c>
      <c r="V108" s="106">
        <f t="shared" si="13"/>
        <v>299.25</v>
      </c>
    </row>
    <row r="109" spans="1:22" ht="12.75" customHeight="1">
      <c r="A109" s="30" t="s">
        <v>81</v>
      </c>
      <c r="B109" s="30">
        <v>1270</v>
      </c>
      <c r="C109" s="30">
        <v>123</v>
      </c>
      <c r="D109" s="30" t="s">
        <v>109</v>
      </c>
      <c r="E109" s="30" t="s">
        <v>11</v>
      </c>
      <c r="F109" s="106">
        <f t="shared" si="8"/>
        <v>349736.40599999996</v>
      </c>
      <c r="G109" s="78">
        <f t="shared" si="9"/>
        <v>336881.696</v>
      </c>
      <c r="H109" s="78">
        <v>177958.35705458836</v>
      </c>
      <c r="I109" s="83">
        <v>102282.5570545884</v>
      </c>
      <c r="J109" s="83">
        <v>75675.80000000002</v>
      </c>
      <c r="K109" s="84">
        <f t="shared" si="7"/>
        <v>158923.3389454116</v>
      </c>
      <c r="L109" s="84">
        <v>135802.1489454116</v>
      </c>
      <c r="M109" s="84">
        <v>13558.230000000001</v>
      </c>
      <c r="N109" s="84">
        <v>9562.96</v>
      </c>
      <c r="O109" s="78">
        <v>5199.74</v>
      </c>
      <c r="P109" s="85">
        <f t="shared" si="10"/>
        <v>12854.710000000001</v>
      </c>
      <c r="Q109" s="85">
        <v>6041.438945411619</v>
      </c>
      <c r="R109" s="88">
        <v>6813.271054588382</v>
      </c>
      <c r="S109" s="85">
        <v>0</v>
      </c>
      <c r="T109" s="106">
        <f t="shared" si="11"/>
        <v>183999.79599999997</v>
      </c>
      <c r="U109" s="108">
        <f t="shared" si="12"/>
        <v>165736.61</v>
      </c>
      <c r="V109" s="106">
        <f t="shared" si="13"/>
        <v>5199.74</v>
      </c>
    </row>
    <row r="110" spans="1:22" ht="12.75" customHeight="1">
      <c r="A110" s="30" t="s">
        <v>81</v>
      </c>
      <c r="B110" s="30">
        <v>1280</v>
      </c>
      <c r="C110" s="30">
        <v>124</v>
      </c>
      <c r="D110" s="30" t="s">
        <v>110</v>
      </c>
      <c r="E110" s="30" t="s">
        <v>10</v>
      </c>
      <c r="F110" s="106">
        <f t="shared" si="8"/>
        <v>28793.885000000002</v>
      </c>
      <c r="G110" s="78">
        <f t="shared" si="9"/>
        <v>28150.144999999997</v>
      </c>
      <c r="H110" s="78">
        <v>11264.64647926135</v>
      </c>
      <c r="I110" s="83">
        <v>6953.206</v>
      </c>
      <c r="J110" s="83">
        <v>4311.440479261349</v>
      </c>
      <c r="K110" s="84">
        <f t="shared" si="7"/>
        <v>16885.49852073865</v>
      </c>
      <c r="L110" s="84">
        <v>15743.32852073865</v>
      </c>
      <c r="M110" s="84">
        <v>0</v>
      </c>
      <c r="N110" s="84">
        <v>1142.17</v>
      </c>
      <c r="O110" s="78">
        <v>480.00852073865167</v>
      </c>
      <c r="P110" s="85">
        <f t="shared" si="10"/>
        <v>643.74</v>
      </c>
      <c r="Q110" s="85">
        <v>140.7995207386517</v>
      </c>
      <c r="R110" s="88">
        <v>502.9404792613483</v>
      </c>
      <c r="S110" s="85">
        <v>0.04047926134830959</v>
      </c>
      <c r="T110" s="106">
        <f t="shared" si="11"/>
        <v>11405.446000000002</v>
      </c>
      <c r="U110" s="108">
        <f t="shared" si="12"/>
        <v>17388.439</v>
      </c>
      <c r="V110" s="106">
        <f t="shared" si="13"/>
        <v>480.049</v>
      </c>
    </row>
    <row r="111" spans="1:22" ht="12.75" customHeight="1">
      <c r="A111" s="30" t="s">
        <v>81</v>
      </c>
      <c r="B111" s="30">
        <v>1290</v>
      </c>
      <c r="C111" s="30">
        <v>125</v>
      </c>
      <c r="D111" s="30" t="s">
        <v>111</v>
      </c>
      <c r="E111" s="30" t="s">
        <v>10</v>
      </c>
      <c r="F111" s="106">
        <f t="shared" si="8"/>
        <v>38274.156</v>
      </c>
      <c r="G111" s="78">
        <f t="shared" si="9"/>
        <v>36295.986000000004</v>
      </c>
      <c r="H111" s="78">
        <v>18109.335999999996</v>
      </c>
      <c r="I111" s="83">
        <v>6826.776</v>
      </c>
      <c r="J111" s="83">
        <v>11282.56</v>
      </c>
      <c r="K111" s="84">
        <f t="shared" si="7"/>
        <v>18186.650000000005</v>
      </c>
      <c r="L111" s="84">
        <v>17190.410000000003</v>
      </c>
      <c r="M111" s="84">
        <v>0</v>
      </c>
      <c r="N111" s="84">
        <v>996.24</v>
      </c>
      <c r="O111" s="78">
        <v>11.150000000000002</v>
      </c>
      <c r="P111" s="85">
        <f t="shared" si="10"/>
        <v>1978.17</v>
      </c>
      <c r="Q111" s="85">
        <v>418.19999999999993</v>
      </c>
      <c r="R111" s="88">
        <v>1559.9700000000003</v>
      </c>
      <c r="S111" s="85">
        <v>0</v>
      </c>
      <c r="T111" s="106">
        <f t="shared" si="11"/>
        <v>18527.535999999996</v>
      </c>
      <c r="U111" s="108">
        <f t="shared" si="12"/>
        <v>19746.620000000006</v>
      </c>
      <c r="V111" s="106">
        <f t="shared" si="13"/>
        <v>11.150000000000002</v>
      </c>
    </row>
    <row r="112" spans="1:22" ht="12.75" customHeight="1">
      <c r="A112" s="30" t="s">
        <v>81</v>
      </c>
      <c r="B112" s="30">
        <v>1300</v>
      </c>
      <c r="C112" s="30">
        <v>126</v>
      </c>
      <c r="D112" s="30" t="s">
        <v>112</v>
      </c>
      <c r="E112" s="30" t="s">
        <v>10</v>
      </c>
      <c r="F112" s="106">
        <f t="shared" si="8"/>
        <v>81245.045</v>
      </c>
      <c r="G112" s="78">
        <f t="shared" si="9"/>
        <v>77752.925</v>
      </c>
      <c r="H112" s="78">
        <v>32317.704999999998</v>
      </c>
      <c r="I112" s="83">
        <v>18596.475</v>
      </c>
      <c r="J112" s="83">
        <v>13721.229999999998</v>
      </c>
      <c r="K112" s="84">
        <f t="shared" si="7"/>
        <v>45435.22</v>
      </c>
      <c r="L112" s="84">
        <v>42157.38</v>
      </c>
      <c r="M112" s="84">
        <v>0</v>
      </c>
      <c r="N112" s="84">
        <v>3277.84</v>
      </c>
      <c r="O112" s="78">
        <v>102.7</v>
      </c>
      <c r="P112" s="85">
        <f t="shared" si="10"/>
        <v>3492.12</v>
      </c>
      <c r="Q112" s="85">
        <v>1017.47</v>
      </c>
      <c r="R112" s="88">
        <v>2474.65</v>
      </c>
      <c r="S112" s="85">
        <v>0</v>
      </c>
      <c r="T112" s="106">
        <f t="shared" si="11"/>
        <v>33335.174999999996</v>
      </c>
      <c r="U112" s="108">
        <f t="shared" si="12"/>
        <v>47909.87</v>
      </c>
      <c r="V112" s="106">
        <f t="shared" si="13"/>
        <v>102.7</v>
      </c>
    </row>
    <row r="113" spans="1:22" ht="12.75" customHeight="1">
      <c r="A113" s="30" t="s">
        <v>81</v>
      </c>
      <c r="B113" s="30">
        <v>1310</v>
      </c>
      <c r="C113" s="30">
        <v>127</v>
      </c>
      <c r="D113" s="30" t="s">
        <v>113</v>
      </c>
      <c r="E113" s="30" t="s">
        <v>10</v>
      </c>
      <c r="F113" s="106">
        <f t="shared" si="8"/>
        <v>37101.473</v>
      </c>
      <c r="G113" s="78">
        <f t="shared" si="9"/>
        <v>35777.443</v>
      </c>
      <c r="H113" s="78">
        <v>16712.293</v>
      </c>
      <c r="I113" s="83">
        <v>6629.343</v>
      </c>
      <c r="J113" s="83">
        <v>10082.95</v>
      </c>
      <c r="K113" s="84">
        <f t="shared" si="7"/>
        <v>19065.149999999998</v>
      </c>
      <c r="L113" s="84">
        <v>18738.21</v>
      </c>
      <c r="M113" s="84">
        <v>0</v>
      </c>
      <c r="N113" s="84">
        <v>326.94</v>
      </c>
      <c r="O113" s="78">
        <v>0</v>
      </c>
      <c r="P113" s="85">
        <f t="shared" si="10"/>
        <v>1324.0300000000002</v>
      </c>
      <c r="Q113" s="85">
        <v>0</v>
      </c>
      <c r="R113" s="88">
        <v>1324.0300000000002</v>
      </c>
      <c r="S113" s="85">
        <v>0</v>
      </c>
      <c r="T113" s="106">
        <f t="shared" si="11"/>
        <v>16712.293</v>
      </c>
      <c r="U113" s="108">
        <f t="shared" si="12"/>
        <v>20389.179999999997</v>
      </c>
      <c r="V113" s="106">
        <f t="shared" si="13"/>
        <v>0</v>
      </c>
    </row>
    <row r="114" spans="1:22" ht="12.75" customHeight="1">
      <c r="A114" s="30" t="s">
        <v>81</v>
      </c>
      <c r="B114" s="30">
        <v>1320</v>
      </c>
      <c r="C114" s="30">
        <v>128</v>
      </c>
      <c r="D114" s="30" t="s">
        <v>114</v>
      </c>
      <c r="E114" s="30" t="s">
        <v>10</v>
      </c>
      <c r="F114" s="106">
        <f t="shared" si="8"/>
        <v>27571.1</v>
      </c>
      <c r="G114" s="78">
        <f t="shared" si="9"/>
        <v>26832.809999999998</v>
      </c>
      <c r="H114" s="78">
        <v>10477.079999999996</v>
      </c>
      <c r="I114" s="83">
        <v>8345.629999999997</v>
      </c>
      <c r="J114" s="83">
        <v>2131.45</v>
      </c>
      <c r="K114" s="84">
        <f t="shared" si="7"/>
        <v>16355.73</v>
      </c>
      <c r="L114" s="84">
        <v>13107.789999999999</v>
      </c>
      <c r="M114" s="84">
        <v>0</v>
      </c>
      <c r="N114" s="84">
        <v>3247.9399999999996</v>
      </c>
      <c r="O114" s="78">
        <v>535.75</v>
      </c>
      <c r="P114" s="85">
        <f t="shared" si="10"/>
        <v>738.29</v>
      </c>
      <c r="Q114" s="85">
        <v>180.07</v>
      </c>
      <c r="R114" s="88">
        <v>558.22</v>
      </c>
      <c r="S114" s="85">
        <v>0</v>
      </c>
      <c r="T114" s="106">
        <f t="shared" si="11"/>
        <v>10657.149999999996</v>
      </c>
      <c r="U114" s="108">
        <f t="shared" si="12"/>
        <v>16913.95</v>
      </c>
      <c r="V114" s="106">
        <f t="shared" si="13"/>
        <v>535.75</v>
      </c>
    </row>
    <row r="115" spans="1:22" ht="12.75" customHeight="1">
      <c r="A115" s="30" t="s">
        <v>81</v>
      </c>
      <c r="B115" s="30">
        <v>1330</v>
      </c>
      <c r="C115" s="30">
        <v>129</v>
      </c>
      <c r="D115" s="30" t="s">
        <v>115</v>
      </c>
      <c r="E115" s="30" t="s">
        <v>10</v>
      </c>
      <c r="F115" s="106">
        <f t="shared" si="8"/>
        <v>33787.85</v>
      </c>
      <c r="G115" s="78">
        <f t="shared" si="9"/>
        <v>32568</v>
      </c>
      <c r="H115" s="78">
        <v>14413</v>
      </c>
      <c r="I115" s="83">
        <v>6486.74</v>
      </c>
      <c r="J115" s="83">
        <v>7926.259999999999</v>
      </c>
      <c r="K115" s="84">
        <f t="shared" si="7"/>
        <v>18155</v>
      </c>
      <c r="L115" s="84">
        <v>15870.93</v>
      </c>
      <c r="M115" s="84">
        <v>0</v>
      </c>
      <c r="N115" s="84">
        <v>2284.0699999999997</v>
      </c>
      <c r="O115" s="78">
        <v>0</v>
      </c>
      <c r="P115" s="85">
        <f t="shared" si="10"/>
        <v>1219.8500000000001</v>
      </c>
      <c r="Q115" s="85">
        <v>0</v>
      </c>
      <c r="R115" s="88">
        <v>1219.8500000000001</v>
      </c>
      <c r="S115" s="85">
        <v>0</v>
      </c>
      <c r="T115" s="106">
        <f t="shared" si="11"/>
        <v>14413</v>
      </c>
      <c r="U115" s="108">
        <f t="shared" si="12"/>
        <v>19374.85</v>
      </c>
      <c r="V115" s="106">
        <f t="shared" si="13"/>
        <v>0</v>
      </c>
    </row>
    <row r="116" spans="1:22" ht="12.75" customHeight="1">
      <c r="A116" s="30" t="s">
        <v>81</v>
      </c>
      <c r="B116" s="30">
        <v>1340</v>
      </c>
      <c r="C116" s="30">
        <v>130</v>
      </c>
      <c r="D116" s="30" t="s">
        <v>116</v>
      </c>
      <c r="E116" s="30" t="s">
        <v>10</v>
      </c>
      <c r="F116" s="106">
        <f t="shared" si="8"/>
        <v>24212.05</v>
      </c>
      <c r="G116" s="78">
        <f t="shared" si="9"/>
        <v>23099.989999999998</v>
      </c>
      <c r="H116" s="78">
        <v>9449.267</v>
      </c>
      <c r="I116" s="83">
        <v>5396.887</v>
      </c>
      <c r="J116" s="83">
        <v>4052.38</v>
      </c>
      <c r="K116" s="84">
        <f t="shared" si="7"/>
        <v>13650.722999999998</v>
      </c>
      <c r="L116" s="84">
        <v>13039.842999999999</v>
      </c>
      <c r="M116" s="84">
        <v>0</v>
      </c>
      <c r="N116" s="84">
        <v>610.8800000000001</v>
      </c>
      <c r="O116" s="78">
        <v>41.153</v>
      </c>
      <c r="P116" s="85">
        <f t="shared" si="10"/>
        <v>1112.06</v>
      </c>
      <c r="Q116" s="85">
        <v>434.12</v>
      </c>
      <c r="R116" s="88">
        <v>677.94</v>
      </c>
      <c r="S116" s="85">
        <v>0</v>
      </c>
      <c r="T116" s="106">
        <f t="shared" si="11"/>
        <v>9883.387</v>
      </c>
      <c r="U116" s="108">
        <f t="shared" si="12"/>
        <v>14328.662999999999</v>
      </c>
      <c r="V116" s="106">
        <f t="shared" si="13"/>
        <v>41.153</v>
      </c>
    </row>
    <row r="117" spans="1:22" ht="12.75" customHeight="1">
      <c r="A117" s="30" t="s">
        <v>81</v>
      </c>
      <c r="B117" s="30">
        <v>1350</v>
      </c>
      <c r="C117" s="30">
        <v>131</v>
      </c>
      <c r="D117" s="30" t="s">
        <v>117</v>
      </c>
      <c r="E117" s="30" t="s">
        <v>11</v>
      </c>
      <c r="F117" s="106">
        <f t="shared" si="8"/>
        <v>341483.6790000001</v>
      </c>
      <c r="G117" s="78">
        <f t="shared" si="9"/>
        <v>318443.7790000001</v>
      </c>
      <c r="H117" s="78">
        <v>142141.84873628608</v>
      </c>
      <c r="I117" s="83">
        <v>74272.32825702471</v>
      </c>
      <c r="J117" s="83">
        <v>67869.52047926134</v>
      </c>
      <c r="K117" s="84">
        <f t="shared" si="7"/>
        <v>176301.930263714</v>
      </c>
      <c r="L117" s="84">
        <v>135981.50026371397</v>
      </c>
      <c r="M117" s="84">
        <v>28431.800000000003</v>
      </c>
      <c r="N117" s="84">
        <v>11888.630000000003</v>
      </c>
      <c r="O117" s="78">
        <v>1299.0702637139427</v>
      </c>
      <c r="P117" s="85">
        <f t="shared" si="10"/>
        <v>23039.9</v>
      </c>
      <c r="Q117" s="85">
        <v>14216.238263713942</v>
      </c>
      <c r="R117" s="88">
        <v>8823.661736286058</v>
      </c>
      <c r="S117" s="85">
        <v>1.8117362860573678</v>
      </c>
      <c r="T117" s="106">
        <f t="shared" si="11"/>
        <v>156358.08700000003</v>
      </c>
      <c r="U117" s="108">
        <f t="shared" si="12"/>
        <v>185125.59200000006</v>
      </c>
      <c r="V117" s="106">
        <f t="shared" si="13"/>
        <v>1300.882</v>
      </c>
    </row>
    <row r="118" spans="1:22" ht="12.75" customHeight="1">
      <c r="A118" s="30" t="s">
        <v>81</v>
      </c>
      <c r="B118" s="30">
        <v>1360</v>
      </c>
      <c r="C118" s="30">
        <v>132</v>
      </c>
      <c r="D118" s="30" t="s">
        <v>118</v>
      </c>
      <c r="E118" s="30" t="s">
        <v>10</v>
      </c>
      <c r="F118" s="106">
        <f t="shared" si="8"/>
        <v>44031.384</v>
      </c>
      <c r="G118" s="78">
        <f t="shared" si="9"/>
        <v>42843.084</v>
      </c>
      <c r="H118" s="78">
        <v>21845.019</v>
      </c>
      <c r="I118" s="83">
        <v>11594.639</v>
      </c>
      <c r="J118" s="83">
        <v>10250.379999999997</v>
      </c>
      <c r="K118" s="84">
        <f t="shared" si="7"/>
        <v>20998.065</v>
      </c>
      <c r="L118" s="84">
        <v>20177.335</v>
      </c>
      <c r="M118" s="84">
        <v>0</v>
      </c>
      <c r="N118" s="84">
        <v>820.7299999999999</v>
      </c>
      <c r="O118" s="78">
        <v>240.865</v>
      </c>
      <c r="P118" s="85">
        <f t="shared" si="10"/>
        <v>1188.3</v>
      </c>
      <c r="Q118" s="85">
        <v>0</v>
      </c>
      <c r="R118" s="88">
        <v>1188.3</v>
      </c>
      <c r="S118" s="85">
        <v>0</v>
      </c>
      <c r="T118" s="106">
        <f t="shared" si="11"/>
        <v>21845.019</v>
      </c>
      <c r="U118" s="108">
        <f t="shared" si="12"/>
        <v>22186.364999999998</v>
      </c>
      <c r="V118" s="106">
        <f t="shared" si="13"/>
        <v>240.865</v>
      </c>
    </row>
    <row r="119" spans="1:22" ht="12.75" customHeight="1">
      <c r="A119" s="30" t="s">
        <v>81</v>
      </c>
      <c r="B119" s="30">
        <v>1370</v>
      </c>
      <c r="C119" s="30">
        <v>133</v>
      </c>
      <c r="D119" s="30" t="s">
        <v>119</v>
      </c>
      <c r="E119" s="30" t="s">
        <v>5</v>
      </c>
      <c r="F119" s="106">
        <f t="shared" si="8"/>
        <v>143144.26</v>
      </c>
      <c r="G119" s="78">
        <f t="shared" si="9"/>
        <v>112477.37</v>
      </c>
      <c r="H119" s="78">
        <v>37354.54999333425</v>
      </c>
      <c r="I119" s="83">
        <v>25012.93999333425</v>
      </c>
      <c r="J119" s="83">
        <v>12341.609999999999</v>
      </c>
      <c r="K119" s="84">
        <f t="shared" si="7"/>
        <v>75122.82000666574</v>
      </c>
      <c r="L119" s="84">
        <v>61302.07000666575</v>
      </c>
      <c r="M119" s="84">
        <v>595.38</v>
      </c>
      <c r="N119" s="84">
        <v>13225.370000000003</v>
      </c>
      <c r="O119" s="78">
        <v>2035.93</v>
      </c>
      <c r="P119" s="85">
        <f t="shared" si="10"/>
        <v>30666.89</v>
      </c>
      <c r="Q119" s="85">
        <v>8921.23000666575</v>
      </c>
      <c r="R119" s="88">
        <v>21745.65999333425</v>
      </c>
      <c r="S119" s="85">
        <v>0</v>
      </c>
      <c r="T119" s="106">
        <f t="shared" si="11"/>
        <v>46275.78</v>
      </c>
      <c r="U119" s="108">
        <f t="shared" si="12"/>
        <v>96868.48</v>
      </c>
      <c r="V119" s="106">
        <f t="shared" si="13"/>
        <v>2035.93</v>
      </c>
    </row>
    <row r="120" spans="1:22" ht="12.75" customHeight="1">
      <c r="A120" s="30" t="s">
        <v>81</v>
      </c>
      <c r="B120" s="30">
        <v>1380</v>
      </c>
      <c r="C120" s="30">
        <v>134</v>
      </c>
      <c r="D120" s="30" t="s">
        <v>120</v>
      </c>
      <c r="E120" s="30" t="s">
        <v>10</v>
      </c>
      <c r="F120" s="106">
        <f t="shared" si="8"/>
        <v>44689.12</v>
      </c>
      <c r="G120" s="78">
        <f t="shared" si="9"/>
        <v>41886.57000000001</v>
      </c>
      <c r="H120" s="78">
        <v>10849.588000000002</v>
      </c>
      <c r="I120" s="83">
        <v>10849.588000000002</v>
      </c>
      <c r="J120" s="83">
        <v>0</v>
      </c>
      <c r="K120" s="84">
        <f t="shared" si="7"/>
        <v>31036.982000000004</v>
      </c>
      <c r="L120" s="84">
        <v>28959.732000000004</v>
      </c>
      <c r="M120" s="84">
        <v>0</v>
      </c>
      <c r="N120" s="84">
        <v>2077.2499999999995</v>
      </c>
      <c r="O120" s="78">
        <v>425.15200000000004</v>
      </c>
      <c r="P120" s="85">
        <f t="shared" si="10"/>
        <v>2802.5499999999997</v>
      </c>
      <c r="Q120" s="85">
        <v>81.65999999999998</v>
      </c>
      <c r="R120" s="88">
        <v>2720.89</v>
      </c>
      <c r="S120" s="85">
        <v>0</v>
      </c>
      <c r="T120" s="106">
        <f t="shared" si="11"/>
        <v>10931.248000000001</v>
      </c>
      <c r="U120" s="108">
        <f t="shared" si="12"/>
        <v>33757.872</v>
      </c>
      <c r="V120" s="106">
        <f t="shared" si="13"/>
        <v>425.15200000000004</v>
      </c>
    </row>
    <row r="121" spans="1:22" ht="12.75" customHeight="1">
      <c r="A121" s="30" t="s">
        <v>81</v>
      </c>
      <c r="B121" s="30">
        <v>1390</v>
      </c>
      <c r="C121" s="30">
        <v>135</v>
      </c>
      <c r="D121" s="30" t="s">
        <v>121</v>
      </c>
      <c r="E121" s="30" t="s">
        <v>10</v>
      </c>
      <c r="F121" s="106">
        <f t="shared" si="8"/>
        <v>43534.43</v>
      </c>
      <c r="G121" s="78">
        <f t="shared" si="9"/>
        <v>40588.03</v>
      </c>
      <c r="H121" s="78">
        <v>15801.973758017955</v>
      </c>
      <c r="I121" s="83">
        <v>9069.643758017955</v>
      </c>
      <c r="J121" s="83">
        <v>6732.330000000001</v>
      </c>
      <c r="K121" s="84">
        <f t="shared" si="7"/>
        <v>24786.056241982045</v>
      </c>
      <c r="L121" s="84">
        <v>24028.216241982045</v>
      </c>
      <c r="M121" s="84">
        <v>0</v>
      </c>
      <c r="N121" s="84">
        <v>757.8399999999999</v>
      </c>
      <c r="O121" s="78">
        <v>371.08624198204296</v>
      </c>
      <c r="P121" s="85">
        <f t="shared" si="10"/>
        <v>2946.3999999999996</v>
      </c>
      <c r="Q121" s="85">
        <v>225.75624198204292</v>
      </c>
      <c r="R121" s="88">
        <v>2720.6437580179568</v>
      </c>
      <c r="S121" s="85">
        <v>8.753758017957068</v>
      </c>
      <c r="T121" s="106">
        <f t="shared" si="11"/>
        <v>16027.729999999998</v>
      </c>
      <c r="U121" s="108">
        <f t="shared" si="12"/>
        <v>27506.7</v>
      </c>
      <c r="V121" s="106">
        <f t="shared" si="13"/>
        <v>379.84000000000003</v>
      </c>
    </row>
    <row r="122" spans="1:22" ht="12.75" customHeight="1">
      <c r="A122" s="30" t="s">
        <v>81</v>
      </c>
      <c r="B122" s="30">
        <v>1400</v>
      </c>
      <c r="C122" s="30">
        <v>136</v>
      </c>
      <c r="D122" s="30" t="s">
        <v>122</v>
      </c>
      <c r="E122" s="30" t="s">
        <v>10</v>
      </c>
      <c r="F122" s="106">
        <f t="shared" si="8"/>
        <v>45184.700000000004</v>
      </c>
      <c r="G122" s="78">
        <f t="shared" si="9"/>
        <v>42733.616</v>
      </c>
      <c r="H122" s="78">
        <v>15943.355039577365</v>
      </c>
      <c r="I122" s="83">
        <v>12563.155039577365</v>
      </c>
      <c r="J122" s="83">
        <v>3380.2000000000003</v>
      </c>
      <c r="K122" s="84">
        <f t="shared" si="7"/>
        <v>26790.260960422638</v>
      </c>
      <c r="L122" s="84">
        <v>25168.414960422637</v>
      </c>
      <c r="M122" s="84">
        <v>0</v>
      </c>
      <c r="N122" s="84">
        <v>1621.8460000000002</v>
      </c>
      <c r="O122" s="78">
        <v>438.6249604226353</v>
      </c>
      <c r="P122" s="85">
        <f t="shared" si="10"/>
        <v>2451.0839999999994</v>
      </c>
      <c r="Q122" s="85">
        <v>380.5849604226352</v>
      </c>
      <c r="R122" s="88">
        <v>2070.4990395773643</v>
      </c>
      <c r="S122" s="85">
        <v>8.855039577364721</v>
      </c>
      <c r="T122" s="106">
        <f t="shared" si="11"/>
        <v>16323.94</v>
      </c>
      <c r="U122" s="108">
        <f t="shared" si="12"/>
        <v>28860.760000000002</v>
      </c>
      <c r="V122" s="106">
        <f t="shared" si="13"/>
        <v>447.48</v>
      </c>
    </row>
    <row r="123" spans="1:22" ht="12.75" customHeight="1">
      <c r="A123" s="30" t="s">
        <v>81</v>
      </c>
      <c r="B123" s="30">
        <v>1410</v>
      </c>
      <c r="C123" s="30">
        <v>137</v>
      </c>
      <c r="D123" s="30" t="s">
        <v>123</v>
      </c>
      <c r="E123" s="30" t="s">
        <v>10</v>
      </c>
      <c r="F123" s="106">
        <f t="shared" si="8"/>
        <v>40358.28</v>
      </c>
      <c r="G123" s="78">
        <f t="shared" si="9"/>
        <v>38960.600000000006</v>
      </c>
      <c r="H123" s="78">
        <v>16206.283576669959</v>
      </c>
      <c r="I123" s="83">
        <v>11044.553576669956</v>
      </c>
      <c r="J123" s="83">
        <v>5161.73</v>
      </c>
      <c r="K123" s="84">
        <f t="shared" si="7"/>
        <v>22754.316423330045</v>
      </c>
      <c r="L123" s="84">
        <v>22027.516423330046</v>
      </c>
      <c r="M123" s="84">
        <v>0</v>
      </c>
      <c r="N123" s="84">
        <v>726.8000000000001</v>
      </c>
      <c r="O123" s="78">
        <v>381.9564233300434</v>
      </c>
      <c r="P123" s="85">
        <f t="shared" si="10"/>
        <v>1397.68</v>
      </c>
      <c r="Q123" s="85">
        <v>48.70642333004339</v>
      </c>
      <c r="R123" s="88">
        <v>1348.9735766699566</v>
      </c>
      <c r="S123" s="85">
        <v>2.5635766699566034</v>
      </c>
      <c r="T123" s="106">
        <f t="shared" si="11"/>
        <v>16254.990000000002</v>
      </c>
      <c r="U123" s="108">
        <f t="shared" si="12"/>
        <v>24103.29</v>
      </c>
      <c r="V123" s="106">
        <f t="shared" si="13"/>
        <v>384.52</v>
      </c>
    </row>
    <row r="124" spans="1:22" ht="12.75" customHeight="1">
      <c r="A124" s="30" t="s">
        <v>81</v>
      </c>
      <c r="B124" s="30">
        <v>1420</v>
      </c>
      <c r="C124" s="30">
        <v>138</v>
      </c>
      <c r="D124" s="30" t="s">
        <v>124</v>
      </c>
      <c r="E124" s="30" t="s">
        <v>10</v>
      </c>
      <c r="F124" s="106">
        <f t="shared" si="8"/>
        <v>43111.780000000006</v>
      </c>
      <c r="G124" s="78">
        <f t="shared" si="9"/>
        <v>41653.170000000006</v>
      </c>
      <c r="H124" s="78">
        <v>9404.87</v>
      </c>
      <c r="I124" s="83">
        <v>9404.87</v>
      </c>
      <c r="J124" s="83">
        <v>0</v>
      </c>
      <c r="K124" s="84">
        <f t="shared" si="7"/>
        <v>32248.300000000003</v>
      </c>
      <c r="L124" s="84">
        <v>30780.550000000003</v>
      </c>
      <c r="M124" s="84">
        <v>0</v>
      </c>
      <c r="N124" s="84">
        <v>1467.7500000000002</v>
      </c>
      <c r="O124" s="78">
        <v>373.22</v>
      </c>
      <c r="P124" s="85">
        <f t="shared" si="10"/>
        <v>1458.6100000000001</v>
      </c>
      <c r="Q124" s="85">
        <v>0</v>
      </c>
      <c r="R124" s="88">
        <v>1458.6100000000001</v>
      </c>
      <c r="S124" s="85">
        <v>0</v>
      </c>
      <c r="T124" s="106">
        <f t="shared" si="11"/>
        <v>9404.87</v>
      </c>
      <c r="U124" s="108">
        <f t="shared" si="12"/>
        <v>33706.91</v>
      </c>
      <c r="V124" s="106">
        <f t="shared" si="13"/>
        <v>373.22</v>
      </c>
    </row>
    <row r="125" spans="1:22" ht="12.75" customHeight="1">
      <c r="A125" s="30" t="s">
        <v>81</v>
      </c>
      <c r="B125" s="30">
        <v>1430</v>
      </c>
      <c r="C125" s="30">
        <v>139</v>
      </c>
      <c r="D125" s="30" t="s">
        <v>125</v>
      </c>
      <c r="E125" s="30" t="s">
        <v>10</v>
      </c>
      <c r="F125" s="106">
        <f t="shared" si="8"/>
        <v>46385.28799999999</v>
      </c>
      <c r="G125" s="78">
        <f t="shared" si="9"/>
        <v>44840.39</v>
      </c>
      <c r="H125" s="78">
        <v>15179.609999999997</v>
      </c>
      <c r="I125" s="83">
        <v>11788.449999999997</v>
      </c>
      <c r="J125" s="83">
        <v>3391.1600000000003</v>
      </c>
      <c r="K125" s="84">
        <f t="shared" si="7"/>
        <v>29660.78</v>
      </c>
      <c r="L125" s="84">
        <v>29125.55</v>
      </c>
      <c r="M125" s="84">
        <v>0</v>
      </c>
      <c r="N125" s="84">
        <v>535.23</v>
      </c>
      <c r="O125" s="78">
        <v>417.97</v>
      </c>
      <c r="P125" s="85">
        <f t="shared" si="10"/>
        <v>1544.898</v>
      </c>
      <c r="Q125" s="85">
        <v>147.298</v>
      </c>
      <c r="R125" s="88">
        <v>1397.6</v>
      </c>
      <c r="S125" s="85">
        <v>0</v>
      </c>
      <c r="T125" s="106">
        <f t="shared" si="11"/>
        <v>15326.907999999998</v>
      </c>
      <c r="U125" s="108">
        <f t="shared" si="12"/>
        <v>31058.379999999997</v>
      </c>
      <c r="V125" s="106">
        <f t="shared" si="13"/>
        <v>417.97</v>
      </c>
    </row>
    <row r="126" spans="1:22" ht="12.75" customHeight="1">
      <c r="A126" s="30" t="s">
        <v>81</v>
      </c>
      <c r="B126" s="30">
        <v>1440</v>
      </c>
      <c r="C126" s="30">
        <v>140</v>
      </c>
      <c r="D126" s="30" t="s">
        <v>126</v>
      </c>
      <c r="E126" s="30" t="s">
        <v>11</v>
      </c>
      <c r="F126" s="106">
        <f t="shared" si="8"/>
        <v>389212.782</v>
      </c>
      <c r="G126" s="78">
        <f t="shared" si="9"/>
        <v>361306.804</v>
      </c>
      <c r="H126" s="78">
        <v>155399.57937426527</v>
      </c>
      <c r="I126" s="83">
        <v>103218.41937426527</v>
      </c>
      <c r="J126" s="83">
        <v>52181.16</v>
      </c>
      <c r="K126" s="84">
        <f t="shared" si="7"/>
        <v>205907.22462573473</v>
      </c>
      <c r="L126" s="84">
        <v>188905.15462573475</v>
      </c>
      <c r="M126" s="84">
        <v>16361.8</v>
      </c>
      <c r="N126" s="84">
        <v>640.27</v>
      </c>
      <c r="O126" s="78">
        <v>2648.874625734722</v>
      </c>
      <c r="P126" s="85">
        <f t="shared" si="10"/>
        <v>27905.978000000003</v>
      </c>
      <c r="Q126" s="85">
        <v>15605.545625734725</v>
      </c>
      <c r="R126" s="88">
        <v>12300.432374265278</v>
      </c>
      <c r="S126" s="85">
        <v>20.172374265278393</v>
      </c>
      <c r="T126" s="106">
        <f t="shared" si="11"/>
        <v>171005.125</v>
      </c>
      <c r="U126" s="108">
        <f t="shared" si="12"/>
        <v>218207.657</v>
      </c>
      <c r="V126" s="106">
        <f t="shared" si="13"/>
        <v>2669.0470000000005</v>
      </c>
    </row>
    <row r="127" spans="1:22" ht="12.75" customHeight="1">
      <c r="A127" s="30" t="s">
        <v>127</v>
      </c>
      <c r="B127" s="30">
        <v>1450</v>
      </c>
      <c r="C127" s="30">
        <v>141</v>
      </c>
      <c r="D127" s="30" t="s">
        <v>128</v>
      </c>
      <c r="E127" s="30" t="s">
        <v>10</v>
      </c>
      <c r="F127" s="106">
        <f t="shared" si="8"/>
        <v>35906.22</v>
      </c>
      <c r="G127" s="78">
        <f t="shared" si="9"/>
        <v>34546.94</v>
      </c>
      <c r="H127" s="78">
        <v>10300.428117368054</v>
      </c>
      <c r="I127" s="83">
        <v>9536.428117368054</v>
      </c>
      <c r="J127" s="83">
        <v>764</v>
      </c>
      <c r="K127" s="84">
        <f t="shared" si="7"/>
        <v>24246.51188263195</v>
      </c>
      <c r="L127" s="84">
        <v>24246.51188263195</v>
      </c>
      <c r="M127" s="84">
        <v>0</v>
      </c>
      <c r="N127" s="84">
        <v>0</v>
      </c>
      <c r="O127" s="78">
        <v>1057.171882631948</v>
      </c>
      <c r="P127" s="85">
        <f t="shared" si="10"/>
        <v>1359.28</v>
      </c>
      <c r="Q127" s="85">
        <v>364.0108826319479</v>
      </c>
      <c r="R127" s="88">
        <v>995.2691173680521</v>
      </c>
      <c r="S127" s="85">
        <v>41.97911736805213</v>
      </c>
      <c r="T127" s="106">
        <f t="shared" si="11"/>
        <v>10664.439000000002</v>
      </c>
      <c r="U127" s="108">
        <f t="shared" si="12"/>
        <v>25241.781</v>
      </c>
      <c r="V127" s="106">
        <f t="shared" si="13"/>
        <v>1099.151</v>
      </c>
    </row>
    <row r="128" spans="1:22" ht="12.75" customHeight="1">
      <c r="A128" s="30" t="s">
        <v>127</v>
      </c>
      <c r="B128" s="30">
        <v>1460</v>
      </c>
      <c r="C128" s="30">
        <v>142</v>
      </c>
      <c r="D128" s="30" t="s">
        <v>129</v>
      </c>
      <c r="E128" s="30" t="s">
        <v>10</v>
      </c>
      <c r="F128" s="106">
        <f t="shared" si="8"/>
        <v>42621.55</v>
      </c>
      <c r="G128" s="78">
        <f t="shared" si="9"/>
        <v>40545.58</v>
      </c>
      <c r="H128" s="78">
        <v>17690.52</v>
      </c>
      <c r="I128" s="83">
        <v>13349.920000000002</v>
      </c>
      <c r="J128" s="83">
        <v>4340.6</v>
      </c>
      <c r="K128" s="84">
        <f t="shared" si="7"/>
        <v>22855.06</v>
      </c>
      <c r="L128" s="84">
        <v>21194.02</v>
      </c>
      <c r="M128" s="84">
        <v>0</v>
      </c>
      <c r="N128" s="84">
        <v>1661.04</v>
      </c>
      <c r="O128" s="78">
        <v>982.5500000000001</v>
      </c>
      <c r="P128" s="85">
        <f t="shared" si="10"/>
        <v>2075.97</v>
      </c>
      <c r="Q128" s="85">
        <v>17.68</v>
      </c>
      <c r="R128" s="88">
        <v>2058.29</v>
      </c>
      <c r="S128" s="85">
        <v>0</v>
      </c>
      <c r="T128" s="106">
        <f t="shared" si="11"/>
        <v>17708.2</v>
      </c>
      <c r="U128" s="108">
        <f t="shared" si="12"/>
        <v>24913.350000000002</v>
      </c>
      <c r="V128" s="106">
        <f t="shared" si="13"/>
        <v>982.5500000000001</v>
      </c>
    </row>
    <row r="129" spans="1:22" ht="12.75" customHeight="1">
      <c r="A129" s="30" t="s">
        <v>127</v>
      </c>
      <c r="B129" s="30">
        <v>1470</v>
      </c>
      <c r="C129" s="30">
        <v>143</v>
      </c>
      <c r="D129" s="30" t="s">
        <v>130</v>
      </c>
      <c r="E129" s="30" t="s">
        <v>10</v>
      </c>
      <c r="F129" s="106">
        <f t="shared" si="8"/>
        <v>33131.119999999995</v>
      </c>
      <c r="G129" s="78">
        <f t="shared" si="9"/>
        <v>30592.32</v>
      </c>
      <c r="H129" s="78">
        <v>11088.929999999998</v>
      </c>
      <c r="I129" s="83">
        <v>9985.229999999998</v>
      </c>
      <c r="J129" s="83">
        <v>1103.7</v>
      </c>
      <c r="K129" s="84">
        <f t="shared" si="7"/>
        <v>19503.39</v>
      </c>
      <c r="L129" s="84">
        <v>18122.86</v>
      </c>
      <c r="M129" s="84">
        <v>0</v>
      </c>
      <c r="N129" s="84">
        <v>1380.53</v>
      </c>
      <c r="O129" s="78">
        <v>883.41</v>
      </c>
      <c r="P129" s="85">
        <f t="shared" si="10"/>
        <v>2538.8000000000006</v>
      </c>
      <c r="Q129" s="85">
        <v>5.7600000000000025</v>
      </c>
      <c r="R129" s="88">
        <v>2533.0400000000004</v>
      </c>
      <c r="S129" s="85">
        <v>0</v>
      </c>
      <c r="T129" s="106">
        <f t="shared" si="11"/>
        <v>11094.689999999999</v>
      </c>
      <c r="U129" s="108">
        <f t="shared" si="12"/>
        <v>22036.43</v>
      </c>
      <c r="V129" s="106">
        <f t="shared" si="13"/>
        <v>883.41</v>
      </c>
    </row>
    <row r="130" spans="1:22" ht="12.75" customHeight="1">
      <c r="A130" s="30" t="s">
        <v>127</v>
      </c>
      <c r="B130" s="30">
        <v>1480</v>
      </c>
      <c r="C130" s="30">
        <v>145</v>
      </c>
      <c r="D130" s="30" t="s">
        <v>131</v>
      </c>
      <c r="E130" s="30" t="s">
        <v>10</v>
      </c>
      <c r="F130" s="106">
        <f t="shared" si="8"/>
        <v>27953.31</v>
      </c>
      <c r="G130" s="78">
        <f t="shared" si="9"/>
        <v>27663.86</v>
      </c>
      <c r="H130" s="78">
        <v>7926.200000000002</v>
      </c>
      <c r="I130" s="83">
        <v>7925.260000000001</v>
      </c>
      <c r="J130" s="83">
        <v>0.94</v>
      </c>
      <c r="K130" s="84">
        <f t="shared" si="7"/>
        <v>19737.66</v>
      </c>
      <c r="L130" s="84">
        <v>18438.56</v>
      </c>
      <c r="M130" s="84">
        <v>0</v>
      </c>
      <c r="N130" s="84">
        <v>1299.1</v>
      </c>
      <c r="O130" s="78">
        <v>586.04</v>
      </c>
      <c r="P130" s="85">
        <f t="shared" si="10"/>
        <v>289.45</v>
      </c>
      <c r="Q130" s="85">
        <v>0.2</v>
      </c>
      <c r="R130" s="88">
        <v>289.25</v>
      </c>
      <c r="S130" s="85">
        <v>0</v>
      </c>
      <c r="T130" s="106">
        <f t="shared" si="11"/>
        <v>7926.4000000000015</v>
      </c>
      <c r="U130" s="108">
        <f t="shared" si="12"/>
        <v>20026.91</v>
      </c>
      <c r="V130" s="106">
        <f t="shared" si="13"/>
        <v>586.04</v>
      </c>
    </row>
    <row r="131" spans="1:22" ht="12.75" customHeight="1">
      <c r="A131" s="30" t="s">
        <v>127</v>
      </c>
      <c r="B131" s="30">
        <v>1490</v>
      </c>
      <c r="C131" s="30">
        <v>146</v>
      </c>
      <c r="D131" s="30" t="s">
        <v>132</v>
      </c>
      <c r="E131" s="30" t="s">
        <v>10</v>
      </c>
      <c r="F131" s="106">
        <f t="shared" si="8"/>
        <v>23989.35</v>
      </c>
      <c r="G131" s="78">
        <f t="shared" si="9"/>
        <v>22991.519999999997</v>
      </c>
      <c r="H131" s="78">
        <v>7191.389999999998</v>
      </c>
      <c r="I131" s="83">
        <v>6077.949999999998</v>
      </c>
      <c r="J131" s="83">
        <v>1113.44</v>
      </c>
      <c r="K131" s="84">
        <f t="shared" si="7"/>
        <v>15800.130000000001</v>
      </c>
      <c r="L131" s="84">
        <v>14833.87</v>
      </c>
      <c r="M131" s="84">
        <v>0</v>
      </c>
      <c r="N131" s="84">
        <v>966.26</v>
      </c>
      <c r="O131" s="78">
        <v>344.34</v>
      </c>
      <c r="P131" s="85">
        <f t="shared" si="10"/>
        <v>997.83</v>
      </c>
      <c r="Q131" s="85">
        <v>4.98</v>
      </c>
      <c r="R131" s="88">
        <v>992.85</v>
      </c>
      <c r="S131" s="85">
        <v>0</v>
      </c>
      <c r="T131" s="106">
        <f t="shared" si="11"/>
        <v>7196.369999999997</v>
      </c>
      <c r="U131" s="108">
        <f t="shared" si="12"/>
        <v>16792.98</v>
      </c>
      <c r="V131" s="106">
        <f t="shared" si="13"/>
        <v>344.34</v>
      </c>
    </row>
    <row r="132" spans="1:22" ht="12.75" customHeight="1">
      <c r="A132" s="30" t="s">
        <v>127</v>
      </c>
      <c r="B132" s="30">
        <v>1500</v>
      </c>
      <c r="C132" s="30">
        <v>148</v>
      </c>
      <c r="D132" s="30" t="s">
        <v>133</v>
      </c>
      <c r="E132" s="30" t="s">
        <v>5</v>
      </c>
      <c r="F132" s="106">
        <f t="shared" si="8"/>
        <v>86467.756</v>
      </c>
      <c r="G132" s="78">
        <f t="shared" si="9"/>
        <v>77354.488</v>
      </c>
      <c r="H132" s="78">
        <v>31192.706</v>
      </c>
      <c r="I132" s="83">
        <v>23941.525999999998</v>
      </c>
      <c r="J132" s="83">
        <v>7251.18</v>
      </c>
      <c r="K132" s="84">
        <f t="shared" si="7"/>
        <v>46161.782</v>
      </c>
      <c r="L132" s="84">
        <v>38690.592</v>
      </c>
      <c r="M132" s="84">
        <v>6551.32</v>
      </c>
      <c r="N132" s="84">
        <v>919.8699999999999</v>
      </c>
      <c r="O132" s="78">
        <v>1233.07</v>
      </c>
      <c r="P132" s="85">
        <f t="shared" si="10"/>
        <v>9113.268000000002</v>
      </c>
      <c r="Q132" s="85">
        <v>6109.460000000001</v>
      </c>
      <c r="R132" s="88">
        <v>3003.8080000000004</v>
      </c>
      <c r="S132" s="85">
        <v>0</v>
      </c>
      <c r="T132" s="106">
        <f t="shared" si="11"/>
        <v>37302.166</v>
      </c>
      <c r="U132" s="108">
        <f t="shared" si="12"/>
        <v>49165.59</v>
      </c>
      <c r="V132" s="106">
        <f t="shared" si="13"/>
        <v>1233.07</v>
      </c>
    </row>
    <row r="133" spans="1:22" ht="12.75" customHeight="1">
      <c r="A133" s="30" t="s">
        <v>127</v>
      </c>
      <c r="B133" s="30">
        <v>1510</v>
      </c>
      <c r="C133" s="30">
        <v>149</v>
      </c>
      <c r="D133" s="30" t="s">
        <v>134</v>
      </c>
      <c r="E133" s="30" t="s">
        <v>10</v>
      </c>
      <c r="F133" s="106">
        <f t="shared" si="8"/>
        <v>37502.560000000005</v>
      </c>
      <c r="G133" s="78">
        <f t="shared" si="9"/>
        <v>36113.26</v>
      </c>
      <c r="H133" s="78">
        <v>15051.260000000004</v>
      </c>
      <c r="I133" s="83">
        <v>9110.630000000003</v>
      </c>
      <c r="J133" s="83">
        <v>5940.630000000001</v>
      </c>
      <c r="K133" s="84">
        <f aca="true" t="shared" si="14" ref="K133:K196">SUM(L133:N133)</f>
        <v>21062</v>
      </c>
      <c r="L133" s="84">
        <v>19357.46</v>
      </c>
      <c r="M133" s="84">
        <v>0</v>
      </c>
      <c r="N133" s="84">
        <v>1704.5400000000002</v>
      </c>
      <c r="O133" s="78">
        <v>663.0300000000001</v>
      </c>
      <c r="P133" s="85">
        <f t="shared" si="10"/>
        <v>1389.3</v>
      </c>
      <c r="Q133" s="85">
        <v>36.76</v>
      </c>
      <c r="R133" s="88">
        <v>1352.54</v>
      </c>
      <c r="S133" s="85">
        <v>0</v>
      </c>
      <c r="T133" s="106">
        <f t="shared" si="11"/>
        <v>15088.020000000004</v>
      </c>
      <c r="U133" s="108">
        <f t="shared" si="12"/>
        <v>22414.54</v>
      </c>
      <c r="V133" s="106">
        <f t="shared" si="13"/>
        <v>663.0300000000001</v>
      </c>
    </row>
    <row r="134" spans="1:22" ht="12.75" customHeight="1">
      <c r="A134" s="30" t="s">
        <v>127</v>
      </c>
      <c r="B134" s="30">
        <v>1520</v>
      </c>
      <c r="C134" s="30">
        <v>150</v>
      </c>
      <c r="D134" s="30" t="s">
        <v>135</v>
      </c>
      <c r="E134" s="30" t="s">
        <v>11</v>
      </c>
      <c r="F134" s="106">
        <f aca="true" t="shared" si="15" ref="F134:F197">U134+T134</f>
        <v>280716.27</v>
      </c>
      <c r="G134" s="78">
        <f aca="true" t="shared" si="16" ref="G134:G197">K134+H134</f>
        <v>253460.8</v>
      </c>
      <c r="H134" s="78">
        <v>110662.86331068618</v>
      </c>
      <c r="I134" s="83">
        <v>77766.37331068618</v>
      </c>
      <c r="J134" s="83">
        <v>32896.490000000005</v>
      </c>
      <c r="K134" s="84">
        <f t="shared" si="14"/>
        <v>142797.93668931382</v>
      </c>
      <c r="L134" s="84">
        <v>115272.06668931383</v>
      </c>
      <c r="M134" s="84">
        <v>20313.46</v>
      </c>
      <c r="N134" s="84">
        <v>7212.410000000001</v>
      </c>
      <c r="O134" s="78">
        <v>4517.821882631948</v>
      </c>
      <c r="P134" s="85">
        <f aca="true" t="shared" si="17" ref="P134:P197">R134+Q134</f>
        <v>27255.47</v>
      </c>
      <c r="Q134" s="85">
        <v>17893.475689313833</v>
      </c>
      <c r="R134" s="88">
        <v>9361.994310686168</v>
      </c>
      <c r="S134" s="85">
        <v>41.97911736805213</v>
      </c>
      <c r="T134" s="106">
        <f aca="true" t="shared" si="18" ref="T134:T197">Q134+H134</f>
        <v>128556.339</v>
      </c>
      <c r="U134" s="108">
        <f aca="true" t="shared" si="19" ref="U134:U197">R134+K134</f>
        <v>152159.93099999998</v>
      </c>
      <c r="V134" s="106">
        <f aca="true" t="shared" si="20" ref="V134:V197">S134+O134</f>
        <v>4559.801</v>
      </c>
    </row>
    <row r="135" spans="1:22" ht="12.75" customHeight="1">
      <c r="A135" s="30" t="s">
        <v>127</v>
      </c>
      <c r="B135" s="30">
        <v>1530</v>
      </c>
      <c r="C135" s="30">
        <v>151</v>
      </c>
      <c r="D135" s="30" t="s">
        <v>136</v>
      </c>
      <c r="E135" s="30" t="s">
        <v>5</v>
      </c>
      <c r="F135" s="106">
        <f t="shared" si="15"/>
        <v>86018.47200000001</v>
      </c>
      <c r="G135" s="78">
        <f t="shared" si="16"/>
        <v>78116.07200000001</v>
      </c>
      <c r="H135" s="78">
        <v>33840.53200000001</v>
      </c>
      <c r="I135" s="83">
        <v>19283.631999999998</v>
      </c>
      <c r="J135" s="83">
        <v>14556.9</v>
      </c>
      <c r="K135" s="84">
        <f t="shared" si="14"/>
        <v>44275.54000000001</v>
      </c>
      <c r="L135" s="84">
        <v>33016.12</v>
      </c>
      <c r="M135" s="84">
        <v>7490.4800000000005</v>
      </c>
      <c r="N135" s="84">
        <v>3768.94</v>
      </c>
      <c r="O135" s="78">
        <v>0</v>
      </c>
      <c r="P135" s="85">
        <f t="shared" si="17"/>
        <v>7902.400000000001</v>
      </c>
      <c r="Q135" s="85">
        <v>1494.6200000000001</v>
      </c>
      <c r="R135" s="88">
        <v>6407.780000000001</v>
      </c>
      <c r="S135" s="85">
        <v>0</v>
      </c>
      <c r="T135" s="106">
        <f t="shared" si="18"/>
        <v>35335.15200000001</v>
      </c>
      <c r="U135" s="108">
        <f t="shared" si="19"/>
        <v>50683.32000000001</v>
      </c>
      <c r="V135" s="106">
        <f t="shared" si="20"/>
        <v>0</v>
      </c>
    </row>
    <row r="136" spans="1:22" ht="12.75" customHeight="1">
      <c r="A136" s="30" t="s">
        <v>127</v>
      </c>
      <c r="B136" s="30">
        <v>1540</v>
      </c>
      <c r="C136" s="30">
        <v>705</v>
      </c>
      <c r="D136" s="30" t="s">
        <v>437</v>
      </c>
      <c r="E136" s="30" t="s">
        <v>5</v>
      </c>
      <c r="F136" s="106">
        <f t="shared" si="15"/>
        <v>155260.25</v>
      </c>
      <c r="G136" s="78">
        <f t="shared" si="16"/>
        <v>148954.68</v>
      </c>
      <c r="H136" s="78">
        <v>75196.43000000001</v>
      </c>
      <c r="I136" s="83">
        <v>30273.589999999993</v>
      </c>
      <c r="J136" s="83">
        <v>44922.840000000004</v>
      </c>
      <c r="K136" s="84">
        <f t="shared" si="14"/>
        <v>73758.25</v>
      </c>
      <c r="L136" s="84">
        <v>59321.2</v>
      </c>
      <c r="M136" s="84">
        <v>12682.83</v>
      </c>
      <c r="N136" s="84">
        <v>1754.2199999999998</v>
      </c>
      <c r="O136" s="78">
        <v>470.91999999999996</v>
      </c>
      <c r="P136" s="85">
        <f t="shared" si="17"/>
        <v>6305.57</v>
      </c>
      <c r="Q136" s="85">
        <v>1202.94</v>
      </c>
      <c r="R136" s="88">
        <v>5102.63</v>
      </c>
      <c r="S136" s="85">
        <v>0</v>
      </c>
      <c r="T136" s="106">
        <f t="shared" si="18"/>
        <v>76399.37000000001</v>
      </c>
      <c r="U136" s="108">
        <f t="shared" si="19"/>
        <v>78860.88</v>
      </c>
      <c r="V136" s="106">
        <f t="shared" si="20"/>
        <v>470.91999999999996</v>
      </c>
    </row>
    <row r="137" spans="1:22" ht="12.75" customHeight="1">
      <c r="A137" s="30" t="s">
        <v>127</v>
      </c>
      <c r="B137" s="30">
        <v>1610</v>
      </c>
      <c r="C137" s="30">
        <v>158</v>
      </c>
      <c r="D137" s="30" t="s">
        <v>137</v>
      </c>
      <c r="E137" s="30" t="s">
        <v>5</v>
      </c>
      <c r="F137" s="106">
        <f t="shared" si="15"/>
        <v>120814.20000000001</v>
      </c>
      <c r="G137" s="78">
        <f t="shared" si="16"/>
        <v>104252.06000000001</v>
      </c>
      <c r="H137" s="78">
        <v>40248.350970489475</v>
      </c>
      <c r="I137" s="83">
        <v>21883.37097048947</v>
      </c>
      <c r="J137" s="83">
        <v>18364.98</v>
      </c>
      <c r="K137" s="84">
        <f t="shared" si="14"/>
        <v>64003.70902951054</v>
      </c>
      <c r="L137" s="84">
        <v>49852.949029510535</v>
      </c>
      <c r="M137" s="84">
        <v>9002.130000000001</v>
      </c>
      <c r="N137" s="84">
        <v>5148.63</v>
      </c>
      <c r="O137" s="78">
        <v>1085.48</v>
      </c>
      <c r="P137" s="85">
        <f t="shared" si="17"/>
        <v>16562.14</v>
      </c>
      <c r="Q137" s="85">
        <v>5847.899029510529</v>
      </c>
      <c r="R137" s="88">
        <v>10714.24097048947</v>
      </c>
      <c r="S137" s="85">
        <v>0</v>
      </c>
      <c r="T137" s="106">
        <f t="shared" si="18"/>
        <v>46096.25</v>
      </c>
      <c r="U137" s="108">
        <f t="shared" si="19"/>
        <v>74717.95000000001</v>
      </c>
      <c r="V137" s="106">
        <f t="shared" si="20"/>
        <v>1085.48</v>
      </c>
    </row>
    <row r="138" spans="1:22" ht="12.75" customHeight="1">
      <c r="A138" s="30" t="s">
        <v>127</v>
      </c>
      <c r="B138" s="30">
        <v>1620</v>
      </c>
      <c r="C138" s="30">
        <v>159</v>
      </c>
      <c r="D138" s="30" t="s">
        <v>138</v>
      </c>
      <c r="E138" s="30" t="s">
        <v>10</v>
      </c>
      <c r="F138" s="106">
        <f t="shared" si="15"/>
        <v>29715.420999999995</v>
      </c>
      <c r="G138" s="78">
        <f t="shared" si="16"/>
        <v>29197.261</v>
      </c>
      <c r="H138" s="78">
        <v>14360.520999999999</v>
      </c>
      <c r="I138" s="83">
        <v>8342.961</v>
      </c>
      <c r="J138" s="83">
        <v>6017.5599999999995</v>
      </c>
      <c r="K138" s="84">
        <f t="shared" si="14"/>
        <v>14836.739999999998</v>
      </c>
      <c r="L138" s="84">
        <v>14075.659999999998</v>
      </c>
      <c r="M138" s="84">
        <v>0</v>
      </c>
      <c r="N138" s="84">
        <v>761.0799999999999</v>
      </c>
      <c r="O138" s="78">
        <v>255.97000000000003</v>
      </c>
      <c r="P138" s="85">
        <f t="shared" si="17"/>
        <v>518.16</v>
      </c>
      <c r="Q138" s="85">
        <v>82.16</v>
      </c>
      <c r="R138" s="88">
        <v>436</v>
      </c>
      <c r="S138" s="85">
        <v>0</v>
      </c>
      <c r="T138" s="106">
        <f t="shared" si="18"/>
        <v>14442.680999999999</v>
      </c>
      <c r="U138" s="108">
        <f t="shared" si="19"/>
        <v>15272.739999999998</v>
      </c>
      <c r="V138" s="106">
        <f t="shared" si="20"/>
        <v>255.97000000000003</v>
      </c>
    </row>
    <row r="139" spans="1:22" ht="12.75" customHeight="1">
      <c r="A139" s="30" t="s">
        <v>127</v>
      </c>
      <c r="B139" s="30">
        <v>1630</v>
      </c>
      <c r="C139" s="30">
        <v>160</v>
      </c>
      <c r="D139" s="30" t="s">
        <v>139</v>
      </c>
      <c r="E139" s="30" t="s">
        <v>10</v>
      </c>
      <c r="F139" s="106">
        <f t="shared" si="15"/>
        <v>43850.16</v>
      </c>
      <c r="G139" s="78">
        <f t="shared" si="16"/>
        <v>42171.780000000006</v>
      </c>
      <c r="H139" s="78">
        <v>24858.720000000005</v>
      </c>
      <c r="I139" s="83">
        <v>7985.82</v>
      </c>
      <c r="J139" s="83">
        <v>16872.9</v>
      </c>
      <c r="K139" s="84">
        <f t="shared" si="14"/>
        <v>17313.06</v>
      </c>
      <c r="L139" s="84">
        <v>14895.550000000003</v>
      </c>
      <c r="M139" s="84">
        <v>0</v>
      </c>
      <c r="N139" s="84">
        <v>2417.5099999999998</v>
      </c>
      <c r="O139" s="78">
        <v>237.96000000000004</v>
      </c>
      <c r="P139" s="85">
        <f t="shared" si="17"/>
        <v>1678.3799999999999</v>
      </c>
      <c r="Q139" s="85">
        <v>8.82</v>
      </c>
      <c r="R139" s="88">
        <v>1669.56</v>
      </c>
      <c r="S139" s="85">
        <v>0</v>
      </c>
      <c r="T139" s="106">
        <f t="shared" si="18"/>
        <v>24867.540000000005</v>
      </c>
      <c r="U139" s="108">
        <f t="shared" si="19"/>
        <v>18982.620000000003</v>
      </c>
      <c r="V139" s="106">
        <f t="shared" si="20"/>
        <v>237.96000000000004</v>
      </c>
    </row>
    <row r="140" spans="1:22" ht="12.75" customHeight="1">
      <c r="A140" s="30" t="s">
        <v>127</v>
      </c>
      <c r="B140" s="30">
        <v>1640</v>
      </c>
      <c r="C140" s="30">
        <v>161</v>
      </c>
      <c r="D140" s="30" t="s">
        <v>140</v>
      </c>
      <c r="E140" s="30" t="s">
        <v>10</v>
      </c>
      <c r="F140" s="106">
        <f t="shared" si="15"/>
        <v>52944.29000000001</v>
      </c>
      <c r="G140" s="78">
        <f t="shared" si="16"/>
        <v>52944.29000000001</v>
      </c>
      <c r="H140" s="78">
        <v>28495.210000000003</v>
      </c>
      <c r="I140" s="83">
        <v>13007.630000000001</v>
      </c>
      <c r="J140" s="83">
        <v>15487.58</v>
      </c>
      <c r="K140" s="84">
        <f t="shared" si="14"/>
        <v>24449.08</v>
      </c>
      <c r="L140" s="84">
        <v>24396.34</v>
      </c>
      <c r="M140" s="84">
        <v>0</v>
      </c>
      <c r="N140" s="84">
        <v>52.74</v>
      </c>
      <c r="O140" s="78">
        <v>288.32</v>
      </c>
      <c r="P140" s="85">
        <f t="shared" si="17"/>
        <v>0</v>
      </c>
      <c r="Q140" s="85">
        <v>0</v>
      </c>
      <c r="R140" s="88">
        <v>0</v>
      </c>
      <c r="S140" s="85">
        <v>0</v>
      </c>
      <c r="T140" s="106">
        <f t="shared" si="18"/>
        <v>28495.210000000003</v>
      </c>
      <c r="U140" s="108">
        <f t="shared" si="19"/>
        <v>24449.08</v>
      </c>
      <c r="V140" s="106">
        <f t="shared" si="20"/>
        <v>288.32</v>
      </c>
    </row>
    <row r="141" spans="1:22" ht="12.75" customHeight="1">
      <c r="A141" s="30" t="s">
        <v>127</v>
      </c>
      <c r="B141" s="30">
        <v>1650</v>
      </c>
      <c r="C141" s="30">
        <v>162</v>
      </c>
      <c r="D141" s="30" t="s">
        <v>141</v>
      </c>
      <c r="E141" s="30" t="s">
        <v>10</v>
      </c>
      <c r="F141" s="106">
        <f t="shared" si="15"/>
        <v>45023.17</v>
      </c>
      <c r="G141" s="78">
        <f t="shared" si="16"/>
        <v>44909.99</v>
      </c>
      <c r="H141" s="78">
        <v>22444.609999999997</v>
      </c>
      <c r="I141" s="83">
        <v>9781.83</v>
      </c>
      <c r="J141" s="83">
        <v>12662.779999999999</v>
      </c>
      <c r="K141" s="84">
        <f t="shared" si="14"/>
        <v>22465.38</v>
      </c>
      <c r="L141" s="84">
        <v>21692.14</v>
      </c>
      <c r="M141" s="84">
        <v>0</v>
      </c>
      <c r="N141" s="84">
        <v>773.24</v>
      </c>
      <c r="O141" s="78">
        <v>280.96999999999997</v>
      </c>
      <c r="P141" s="85">
        <f t="shared" si="17"/>
        <v>113.17999999999999</v>
      </c>
      <c r="Q141" s="85">
        <v>0</v>
      </c>
      <c r="R141" s="88">
        <v>113.17999999999999</v>
      </c>
      <c r="S141" s="85">
        <v>0</v>
      </c>
      <c r="T141" s="106">
        <f t="shared" si="18"/>
        <v>22444.609999999997</v>
      </c>
      <c r="U141" s="108">
        <f t="shared" si="19"/>
        <v>22578.56</v>
      </c>
      <c r="V141" s="106">
        <f t="shared" si="20"/>
        <v>280.96999999999997</v>
      </c>
    </row>
    <row r="142" spans="1:22" ht="12.75" customHeight="1">
      <c r="A142" s="30" t="s">
        <v>127</v>
      </c>
      <c r="B142" s="30">
        <v>1660</v>
      </c>
      <c r="C142" s="30">
        <v>163</v>
      </c>
      <c r="D142" s="30" t="s">
        <v>142</v>
      </c>
      <c r="E142" s="30" t="s">
        <v>10</v>
      </c>
      <c r="F142" s="106">
        <f t="shared" si="15"/>
        <v>49826.357</v>
      </c>
      <c r="G142" s="78">
        <f t="shared" si="16"/>
        <v>47644.057</v>
      </c>
      <c r="H142" s="78">
        <v>23942.418</v>
      </c>
      <c r="I142" s="83">
        <v>10713.738000000003</v>
      </c>
      <c r="J142" s="83">
        <v>13228.679999999998</v>
      </c>
      <c r="K142" s="84">
        <f t="shared" si="14"/>
        <v>23701.639</v>
      </c>
      <c r="L142" s="84">
        <v>22338.833</v>
      </c>
      <c r="M142" s="84">
        <v>0</v>
      </c>
      <c r="N142" s="84">
        <v>1362.8060000000003</v>
      </c>
      <c r="O142" s="78">
        <v>226.773</v>
      </c>
      <c r="P142" s="85">
        <f t="shared" si="17"/>
        <v>2182.2999999999997</v>
      </c>
      <c r="Q142" s="85">
        <v>14.7</v>
      </c>
      <c r="R142" s="88">
        <v>2167.6</v>
      </c>
      <c r="S142" s="85">
        <v>0</v>
      </c>
      <c r="T142" s="106">
        <f t="shared" si="18"/>
        <v>23957.118000000002</v>
      </c>
      <c r="U142" s="108">
        <f t="shared" si="19"/>
        <v>25869.238999999998</v>
      </c>
      <c r="V142" s="106">
        <f t="shared" si="20"/>
        <v>226.773</v>
      </c>
    </row>
    <row r="143" spans="1:22" ht="12.75" customHeight="1">
      <c r="A143" s="30" t="s">
        <v>127</v>
      </c>
      <c r="B143" s="30">
        <v>1670</v>
      </c>
      <c r="C143" s="30">
        <v>164</v>
      </c>
      <c r="D143" s="30" t="s">
        <v>143</v>
      </c>
      <c r="E143" s="30" t="s">
        <v>10</v>
      </c>
      <c r="F143" s="106">
        <f t="shared" si="15"/>
        <v>43705.443</v>
      </c>
      <c r="G143" s="78">
        <f t="shared" si="16"/>
        <v>42048.973</v>
      </c>
      <c r="H143" s="78">
        <v>23783.16758045757</v>
      </c>
      <c r="I143" s="83">
        <v>11695.167580457573</v>
      </c>
      <c r="J143" s="83">
        <v>12088</v>
      </c>
      <c r="K143" s="84">
        <f t="shared" si="14"/>
        <v>18265.805419542423</v>
      </c>
      <c r="L143" s="84">
        <v>16650.665419542423</v>
      </c>
      <c r="M143" s="84">
        <v>0</v>
      </c>
      <c r="N143" s="84">
        <v>1615.1399999999999</v>
      </c>
      <c r="O143" s="78">
        <v>377.12541954242414</v>
      </c>
      <c r="P143" s="85">
        <f t="shared" si="17"/>
        <v>1656.4700000000003</v>
      </c>
      <c r="Q143" s="85">
        <v>479.65541954242417</v>
      </c>
      <c r="R143" s="88">
        <v>1176.814580457576</v>
      </c>
      <c r="S143" s="85">
        <v>11.534580457575885</v>
      </c>
      <c r="T143" s="106">
        <f t="shared" si="18"/>
        <v>24262.822999999997</v>
      </c>
      <c r="U143" s="108">
        <f t="shared" si="19"/>
        <v>19442.62</v>
      </c>
      <c r="V143" s="106">
        <f t="shared" si="20"/>
        <v>388.66</v>
      </c>
    </row>
    <row r="144" spans="1:22" ht="12.75" customHeight="1">
      <c r="A144" s="30" t="s">
        <v>127</v>
      </c>
      <c r="B144" s="30">
        <v>1680</v>
      </c>
      <c r="C144" s="30">
        <v>165</v>
      </c>
      <c r="D144" s="30" t="s">
        <v>144</v>
      </c>
      <c r="E144" s="30" t="s">
        <v>10</v>
      </c>
      <c r="F144" s="106">
        <f t="shared" si="15"/>
        <v>46578.421</v>
      </c>
      <c r="G144" s="78">
        <f t="shared" si="16"/>
        <v>45673.558000000005</v>
      </c>
      <c r="H144" s="78">
        <v>23406.137000000002</v>
      </c>
      <c r="I144" s="83">
        <v>11215.697</v>
      </c>
      <c r="J144" s="83">
        <v>12190.44</v>
      </c>
      <c r="K144" s="84">
        <f t="shared" si="14"/>
        <v>22267.421000000002</v>
      </c>
      <c r="L144" s="84">
        <v>22267.421000000002</v>
      </c>
      <c r="M144" s="84">
        <v>0</v>
      </c>
      <c r="N144" s="84">
        <v>0</v>
      </c>
      <c r="O144" s="78">
        <v>304.196</v>
      </c>
      <c r="P144" s="85">
        <f t="shared" si="17"/>
        <v>904.863</v>
      </c>
      <c r="Q144" s="85">
        <v>520.72</v>
      </c>
      <c r="R144" s="88">
        <v>384.143</v>
      </c>
      <c r="S144" s="85">
        <v>0</v>
      </c>
      <c r="T144" s="106">
        <f t="shared" si="18"/>
        <v>23926.857000000004</v>
      </c>
      <c r="U144" s="108">
        <f t="shared" si="19"/>
        <v>22651.564000000002</v>
      </c>
      <c r="V144" s="106">
        <f t="shared" si="20"/>
        <v>304.196</v>
      </c>
    </row>
    <row r="145" spans="1:22" ht="12.75" customHeight="1">
      <c r="A145" s="30" t="s">
        <v>127</v>
      </c>
      <c r="B145" s="30">
        <v>1690</v>
      </c>
      <c r="C145" s="30">
        <v>166</v>
      </c>
      <c r="D145" s="30" t="s">
        <v>145</v>
      </c>
      <c r="E145" s="30" t="s">
        <v>10</v>
      </c>
      <c r="F145" s="106">
        <f t="shared" si="15"/>
        <v>38816.054000000004</v>
      </c>
      <c r="G145" s="78">
        <f t="shared" si="16"/>
        <v>38349.254</v>
      </c>
      <c r="H145" s="78">
        <v>20008.402613809496</v>
      </c>
      <c r="I145" s="83">
        <v>10659.502613809498</v>
      </c>
      <c r="J145" s="83">
        <v>9348.9</v>
      </c>
      <c r="K145" s="84">
        <f t="shared" si="14"/>
        <v>18340.851386190505</v>
      </c>
      <c r="L145" s="84">
        <v>18080.451386190503</v>
      </c>
      <c r="M145" s="84">
        <v>0</v>
      </c>
      <c r="N145" s="84">
        <v>260.4</v>
      </c>
      <c r="O145" s="78">
        <v>238.3913861905029</v>
      </c>
      <c r="P145" s="85">
        <f t="shared" si="17"/>
        <v>466.79999999999995</v>
      </c>
      <c r="Q145" s="85">
        <v>7.8213861905029205</v>
      </c>
      <c r="R145" s="88">
        <v>458.978613809497</v>
      </c>
      <c r="S145" s="85">
        <v>0.1786138094970795</v>
      </c>
      <c r="T145" s="106">
        <f t="shared" si="18"/>
        <v>20016.224</v>
      </c>
      <c r="U145" s="108">
        <f t="shared" si="19"/>
        <v>18799.83</v>
      </c>
      <c r="V145" s="106">
        <f t="shared" si="20"/>
        <v>238.57</v>
      </c>
    </row>
    <row r="146" spans="1:22" ht="12.75" customHeight="1">
      <c r="A146" s="30" t="s">
        <v>127</v>
      </c>
      <c r="B146" s="30">
        <v>1700</v>
      </c>
      <c r="C146" s="30">
        <v>167</v>
      </c>
      <c r="D146" s="30" t="s">
        <v>146</v>
      </c>
      <c r="E146" s="30" t="s">
        <v>11</v>
      </c>
      <c r="F146" s="106">
        <f t="shared" si="15"/>
        <v>418647.382</v>
      </c>
      <c r="G146" s="78">
        <f t="shared" si="16"/>
        <v>398830.662</v>
      </c>
      <c r="H146" s="78">
        <v>214523.05619426706</v>
      </c>
      <c r="I146" s="83">
        <v>106399.91619426709</v>
      </c>
      <c r="J146" s="83">
        <v>108123.14</v>
      </c>
      <c r="K146" s="84">
        <f t="shared" si="14"/>
        <v>184307.60580573292</v>
      </c>
      <c r="L146" s="84">
        <v>152929.68580573294</v>
      </c>
      <c r="M146" s="84">
        <v>20749.87</v>
      </c>
      <c r="N146" s="84">
        <v>10628.049999999997</v>
      </c>
      <c r="O146" s="78">
        <v>2428.2758057329274</v>
      </c>
      <c r="P146" s="85">
        <f t="shared" si="17"/>
        <v>19816.719999999998</v>
      </c>
      <c r="Q146" s="85">
        <v>13698.616805732925</v>
      </c>
      <c r="R146" s="88">
        <v>6118.1031942670725</v>
      </c>
      <c r="S146" s="85">
        <v>11.713194267072964</v>
      </c>
      <c r="T146" s="106">
        <f t="shared" si="18"/>
        <v>228221.67299999998</v>
      </c>
      <c r="U146" s="108">
        <f t="shared" si="19"/>
        <v>190425.709</v>
      </c>
      <c r="V146" s="106">
        <f t="shared" si="20"/>
        <v>2439.9890000000005</v>
      </c>
    </row>
    <row r="147" spans="1:22" ht="12.75" customHeight="1">
      <c r="A147" s="30" t="s">
        <v>127</v>
      </c>
      <c r="B147" s="30">
        <v>1710</v>
      </c>
      <c r="C147" s="30">
        <v>168</v>
      </c>
      <c r="D147" s="30" t="s">
        <v>147</v>
      </c>
      <c r="E147" s="30" t="s">
        <v>10</v>
      </c>
      <c r="F147" s="106">
        <f t="shared" si="15"/>
        <v>48393.401</v>
      </c>
      <c r="G147" s="78">
        <f t="shared" si="16"/>
        <v>48391.731</v>
      </c>
      <c r="H147" s="78">
        <v>24326.121</v>
      </c>
      <c r="I147" s="83">
        <v>10950.101</v>
      </c>
      <c r="J147" s="83">
        <v>13376.02</v>
      </c>
      <c r="K147" s="84">
        <f t="shared" si="14"/>
        <v>24065.61</v>
      </c>
      <c r="L147" s="84">
        <v>18939.06</v>
      </c>
      <c r="M147" s="84">
        <v>0</v>
      </c>
      <c r="N147" s="84">
        <v>5126.549999999999</v>
      </c>
      <c r="O147" s="78">
        <v>0</v>
      </c>
      <c r="P147" s="85">
        <f t="shared" si="17"/>
        <v>1.6699999999999875</v>
      </c>
      <c r="Q147" s="85">
        <v>1.6699999999999875</v>
      </c>
      <c r="R147" s="88">
        <v>0</v>
      </c>
      <c r="S147" s="85">
        <v>0</v>
      </c>
      <c r="T147" s="106">
        <f t="shared" si="18"/>
        <v>24327.790999999997</v>
      </c>
      <c r="U147" s="108">
        <f t="shared" si="19"/>
        <v>24065.61</v>
      </c>
      <c r="V147" s="106">
        <f t="shared" si="20"/>
        <v>0</v>
      </c>
    </row>
    <row r="148" spans="1:22" ht="12.75" customHeight="1">
      <c r="A148" s="30" t="s">
        <v>127</v>
      </c>
      <c r="B148" s="30">
        <v>1720</v>
      </c>
      <c r="C148" s="30">
        <v>169</v>
      </c>
      <c r="D148" s="30" t="s">
        <v>148</v>
      </c>
      <c r="E148" s="30" t="s">
        <v>10</v>
      </c>
      <c r="F148" s="106">
        <f t="shared" si="15"/>
        <v>51488.386</v>
      </c>
      <c r="G148" s="78">
        <f t="shared" si="16"/>
        <v>51379.225999999995</v>
      </c>
      <c r="H148" s="78">
        <v>29419.219167552215</v>
      </c>
      <c r="I148" s="83">
        <v>14042.679167552216</v>
      </c>
      <c r="J148" s="83">
        <v>15376.54</v>
      </c>
      <c r="K148" s="84">
        <f t="shared" si="14"/>
        <v>21960.006832447783</v>
      </c>
      <c r="L148" s="84">
        <v>20381.876832447782</v>
      </c>
      <c r="M148" s="84">
        <v>0</v>
      </c>
      <c r="N148" s="84">
        <v>1578.13</v>
      </c>
      <c r="O148" s="78">
        <v>750.5968324477832</v>
      </c>
      <c r="P148" s="85">
        <f t="shared" si="17"/>
        <v>109.16</v>
      </c>
      <c r="Q148" s="85">
        <v>69.91683244778324</v>
      </c>
      <c r="R148" s="88">
        <v>39.24316755221676</v>
      </c>
      <c r="S148" s="85">
        <v>3.593167552216755</v>
      </c>
      <c r="T148" s="106">
        <f t="shared" si="18"/>
        <v>29489.136</v>
      </c>
      <c r="U148" s="108">
        <f t="shared" si="19"/>
        <v>21999.25</v>
      </c>
      <c r="V148" s="106">
        <f t="shared" si="20"/>
        <v>754.1899999999999</v>
      </c>
    </row>
    <row r="149" spans="1:22" ht="12.75" customHeight="1">
      <c r="A149" s="30" t="s">
        <v>127</v>
      </c>
      <c r="B149" s="30">
        <v>1730</v>
      </c>
      <c r="C149" s="30">
        <v>170</v>
      </c>
      <c r="D149" s="30" t="s">
        <v>149</v>
      </c>
      <c r="E149" s="30" t="s">
        <v>10</v>
      </c>
      <c r="F149" s="106">
        <f t="shared" si="15"/>
        <v>44569.985</v>
      </c>
      <c r="G149" s="78">
        <f t="shared" si="16"/>
        <v>40893.08500000001</v>
      </c>
      <c r="H149" s="78">
        <v>19678.76702696961</v>
      </c>
      <c r="I149" s="83">
        <v>10183.867026969607</v>
      </c>
      <c r="J149" s="83">
        <v>9494.9</v>
      </c>
      <c r="K149" s="84">
        <f t="shared" si="14"/>
        <v>21214.317973030396</v>
      </c>
      <c r="L149" s="84">
        <v>15981.637973030394</v>
      </c>
      <c r="M149" s="84">
        <v>59.99</v>
      </c>
      <c r="N149" s="84">
        <v>5172.6900000000005</v>
      </c>
      <c r="O149" s="78">
        <v>782.3879730303939</v>
      </c>
      <c r="P149" s="85">
        <f t="shared" si="17"/>
        <v>3676.8999999999996</v>
      </c>
      <c r="Q149" s="85">
        <v>502.72797303039385</v>
      </c>
      <c r="R149" s="88">
        <v>3174.1720269696057</v>
      </c>
      <c r="S149" s="85">
        <v>20.58202696960609</v>
      </c>
      <c r="T149" s="106">
        <f t="shared" si="18"/>
        <v>20181.495000000003</v>
      </c>
      <c r="U149" s="108">
        <f t="shared" si="19"/>
        <v>24388.49</v>
      </c>
      <c r="V149" s="106">
        <f t="shared" si="20"/>
        <v>802.97</v>
      </c>
    </row>
    <row r="150" spans="1:22" ht="12.75" customHeight="1">
      <c r="A150" s="30" t="s">
        <v>127</v>
      </c>
      <c r="B150" s="30">
        <v>1740</v>
      </c>
      <c r="C150" s="30">
        <v>171</v>
      </c>
      <c r="D150" s="30" t="s">
        <v>150</v>
      </c>
      <c r="E150" s="30" t="s">
        <v>10</v>
      </c>
      <c r="F150" s="106">
        <f t="shared" si="15"/>
        <v>49254.229999999996</v>
      </c>
      <c r="G150" s="78">
        <f t="shared" si="16"/>
        <v>47671.33</v>
      </c>
      <c r="H150" s="78">
        <v>17173.41</v>
      </c>
      <c r="I150" s="83">
        <v>9155.989999999998</v>
      </c>
      <c r="J150" s="83">
        <v>8017.42</v>
      </c>
      <c r="K150" s="84">
        <f t="shared" si="14"/>
        <v>30497.92</v>
      </c>
      <c r="L150" s="84">
        <v>29589.69</v>
      </c>
      <c r="M150" s="84">
        <v>0</v>
      </c>
      <c r="N150" s="84">
        <v>908.2299999999999</v>
      </c>
      <c r="O150" s="78">
        <v>0</v>
      </c>
      <c r="P150" s="85">
        <f t="shared" si="17"/>
        <v>1582.9</v>
      </c>
      <c r="Q150" s="85">
        <v>0</v>
      </c>
      <c r="R150" s="88">
        <v>1582.9</v>
      </c>
      <c r="S150" s="85">
        <v>0</v>
      </c>
      <c r="T150" s="106">
        <f t="shared" si="18"/>
        <v>17173.41</v>
      </c>
      <c r="U150" s="108">
        <f t="shared" si="19"/>
        <v>32080.82</v>
      </c>
      <c r="V150" s="106">
        <f t="shared" si="20"/>
        <v>0</v>
      </c>
    </row>
    <row r="151" spans="1:22" ht="12.75" customHeight="1">
      <c r="A151" s="30" t="s">
        <v>127</v>
      </c>
      <c r="B151" s="30">
        <v>1750</v>
      </c>
      <c r="C151" s="30">
        <v>172</v>
      </c>
      <c r="D151" s="30" t="s">
        <v>151</v>
      </c>
      <c r="E151" s="30" t="s">
        <v>10</v>
      </c>
      <c r="F151" s="106">
        <f t="shared" si="15"/>
        <v>27941.216</v>
      </c>
      <c r="G151" s="78">
        <f t="shared" si="16"/>
        <v>25754.686</v>
      </c>
      <c r="H151" s="78">
        <v>8409.706</v>
      </c>
      <c r="I151" s="83">
        <v>3569.0359999999996</v>
      </c>
      <c r="J151" s="83">
        <v>4840.67</v>
      </c>
      <c r="K151" s="84">
        <f t="shared" si="14"/>
        <v>17344.98</v>
      </c>
      <c r="L151" s="84">
        <v>16704.78</v>
      </c>
      <c r="M151" s="84">
        <v>0</v>
      </c>
      <c r="N151" s="84">
        <v>640.1999999999999</v>
      </c>
      <c r="O151" s="78">
        <v>0</v>
      </c>
      <c r="P151" s="85">
        <f t="shared" si="17"/>
        <v>2186.5299999999997</v>
      </c>
      <c r="Q151" s="85">
        <v>0</v>
      </c>
      <c r="R151" s="88">
        <v>2186.5299999999997</v>
      </c>
      <c r="S151" s="85">
        <v>0</v>
      </c>
      <c r="T151" s="106">
        <f t="shared" si="18"/>
        <v>8409.706</v>
      </c>
      <c r="U151" s="108">
        <f t="shared" si="19"/>
        <v>19531.51</v>
      </c>
      <c r="V151" s="106">
        <f t="shared" si="20"/>
        <v>0</v>
      </c>
    </row>
    <row r="152" spans="1:22" ht="12.75" customHeight="1">
      <c r="A152" s="30" t="s">
        <v>127</v>
      </c>
      <c r="B152" s="30">
        <v>1760</v>
      </c>
      <c r="C152" s="30">
        <v>173</v>
      </c>
      <c r="D152" s="30" t="s">
        <v>152</v>
      </c>
      <c r="E152" s="30" t="s">
        <v>11</v>
      </c>
      <c r="F152" s="106">
        <f t="shared" si="15"/>
        <v>272682.178</v>
      </c>
      <c r="G152" s="78">
        <f t="shared" si="16"/>
        <v>253103.81800000003</v>
      </c>
      <c r="H152" s="78">
        <v>123098.00319452184</v>
      </c>
      <c r="I152" s="83">
        <v>61514.58319452182</v>
      </c>
      <c r="J152" s="83">
        <v>61583.42</v>
      </c>
      <c r="K152" s="84">
        <f t="shared" si="14"/>
        <v>130005.81480547818</v>
      </c>
      <c r="L152" s="84">
        <v>107923.15480547817</v>
      </c>
      <c r="M152" s="84">
        <v>13503.120000000003</v>
      </c>
      <c r="N152" s="84">
        <v>8579.54</v>
      </c>
      <c r="O152" s="78">
        <v>1532.9848054781771</v>
      </c>
      <c r="P152" s="85">
        <f t="shared" si="17"/>
        <v>19578.36</v>
      </c>
      <c r="Q152" s="85">
        <v>4560.044805478176</v>
      </c>
      <c r="R152" s="88">
        <v>15018.315194521823</v>
      </c>
      <c r="S152" s="85">
        <v>24.175194521822846</v>
      </c>
      <c r="T152" s="106">
        <f t="shared" si="18"/>
        <v>127658.04800000001</v>
      </c>
      <c r="U152" s="108">
        <f t="shared" si="19"/>
        <v>145024.13</v>
      </c>
      <c r="V152" s="106">
        <f t="shared" si="20"/>
        <v>1557.1599999999999</v>
      </c>
    </row>
    <row r="153" spans="1:22" ht="12.75" customHeight="1">
      <c r="A153" s="30" t="s">
        <v>127</v>
      </c>
      <c r="B153" s="30">
        <v>1770</v>
      </c>
      <c r="C153" s="30">
        <v>174</v>
      </c>
      <c r="D153" s="30" t="s">
        <v>153</v>
      </c>
      <c r="E153" s="30" t="s">
        <v>5</v>
      </c>
      <c r="F153" s="106">
        <f t="shared" si="15"/>
        <v>126691.71200000001</v>
      </c>
      <c r="G153" s="78">
        <f t="shared" si="16"/>
        <v>108283.09000000001</v>
      </c>
      <c r="H153" s="78">
        <v>44462.83000000001</v>
      </c>
      <c r="I153" s="83">
        <v>19578.69</v>
      </c>
      <c r="J153" s="83">
        <v>24884.14</v>
      </c>
      <c r="K153" s="84">
        <f t="shared" si="14"/>
        <v>63820.26</v>
      </c>
      <c r="L153" s="84">
        <v>58429.700000000004</v>
      </c>
      <c r="M153" s="84">
        <v>3214.7000000000003</v>
      </c>
      <c r="N153" s="84">
        <v>2175.8599999999997</v>
      </c>
      <c r="O153" s="78">
        <v>695.9300000000001</v>
      </c>
      <c r="P153" s="85">
        <f t="shared" si="17"/>
        <v>18408.622</v>
      </c>
      <c r="Q153" s="85">
        <v>4811.121999999999</v>
      </c>
      <c r="R153" s="88">
        <v>13597.5</v>
      </c>
      <c r="S153" s="85">
        <v>0</v>
      </c>
      <c r="T153" s="106">
        <f t="shared" si="18"/>
        <v>49273.952000000005</v>
      </c>
      <c r="U153" s="108">
        <f t="shared" si="19"/>
        <v>77417.76000000001</v>
      </c>
      <c r="V153" s="106">
        <f t="shared" si="20"/>
        <v>695.9300000000001</v>
      </c>
    </row>
    <row r="154" spans="1:22" ht="12.75" customHeight="1">
      <c r="A154" s="30" t="s">
        <v>127</v>
      </c>
      <c r="B154" s="30">
        <v>1780</v>
      </c>
      <c r="C154" s="30">
        <v>175</v>
      </c>
      <c r="D154" s="30" t="s">
        <v>154</v>
      </c>
      <c r="E154" s="30" t="s">
        <v>5</v>
      </c>
      <c r="F154" s="106">
        <f t="shared" si="15"/>
        <v>119707.86399999999</v>
      </c>
      <c r="G154" s="78">
        <f t="shared" si="16"/>
        <v>109078.16399999999</v>
      </c>
      <c r="H154" s="78">
        <v>50279.09834145289</v>
      </c>
      <c r="I154" s="83">
        <v>32527.278341452897</v>
      </c>
      <c r="J154" s="83">
        <v>17751.82</v>
      </c>
      <c r="K154" s="84">
        <f t="shared" si="14"/>
        <v>58799.0656585471</v>
      </c>
      <c r="L154" s="84">
        <v>51815.271658547106</v>
      </c>
      <c r="M154" s="84">
        <v>4086.9500000000003</v>
      </c>
      <c r="N154" s="84">
        <v>2896.8440000000005</v>
      </c>
      <c r="O154" s="78">
        <v>2936.7119703825606</v>
      </c>
      <c r="P154" s="85">
        <f t="shared" si="17"/>
        <v>10629.7</v>
      </c>
      <c r="Q154" s="85">
        <v>3104.8746585471117</v>
      </c>
      <c r="R154" s="88">
        <v>7524.825341452889</v>
      </c>
      <c r="S154" s="85">
        <v>58.26002961743961</v>
      </c>
      <c r="T154" s="106">
        <f t="shared" si="18"/>
        <v>53383.973</v>
      </c>
      <c r="U154" s="108">
        <f t="shared" si="19"/>
        <v>66323.89099999999</v>
      </c>
      <c r="V154" s="106">
        <f t="shared" si="20"/>
        <v>2994.972</v>
      </c>
    </row>
    <row r="155" spans="1:22" ht="12.75" customHeight="1">
      <c r="A155" s="30" t="s">
        <v>127</v>
      </c>
      <c r="B155" s="30">
        <v>1790</v>
      </c>
      <c r="C155" s="30">
        <v>176</v>
      </c>
      <c r="D155" s="30" t="s">
        <v>155</v>
      </c>
      <c r="E155" s="30" t="s">
        <v>5</v>
      </c>
      <c r="F155" s="106">
        <f t="shared" si="15"/>
        <v>94134.076</v>
      </c>
      <c r="G155" s="78">
        <f t="shared" si="16"/>
        <v>90938.81</v>
      </c>
      <c r="H155" s="78">
        <v>41934.02923473304</v>
      </c>
      <c r="I155" s="83">
        <v>24727.169234733043</v>
      </c>
      <c r="J155" s="83">
        <v>17206.86</v>
      </c>
      <c r="K155" s="84">
        <f t="shared" si="14"/>
        <v>49004.78076526696</v>
      </c>
      <c r="L155" s="84">
        <v>36863.825765266956</v>
      </c>
      <c r="M155" s="84">
        <v>6455.235000000001</v>
      </c>
      <c r="N155" s="84">
        <v>5685.719999999999</v>
      </c>
      <c r="O155" s="78">
        <v>115.68576526695944</v>
      </c>
      <c r="P155" s="85">
        <f t="shared" si="17"/>
        <v>3195.266</v>
      </c>
      <c r="Q155" s="85">
        <v>3168.8897652669593</v>
      </c>
      <c r="R155" s="88">
        <v>26.376234733040572</v>
      </c>
      <c r="S155" s="85">
        <v>0.2562347330405714</v>
      </c>
      <c r="T155" s="106">
        <f t="shared" si="18"/>
        <v>45102.919</v>
      </c>
      <c r="U155" s="108">
        <f t="shared" si="19"/>
        <v>49031.157</v>
      </c>
      <c r="V155" s="106">
        <f t="shared" si="20"/>
        <v>115.94200000000001</v>
      </c>
    </row>
    <row r="156" spans="1:22" ht="12.75" customHeight="1">
      <c r="A156" s="30" t="s">
        <v>127</v>
      </c>
      <c r="B156" s="30">
        <v>1800</v>
      </c>
      <c r="C156" s="30">
        <v>177</v>
      </c>
      <c r="D156" s="30" t="s">
        <v>156</v>
      </c>
      <c r="E156" s="30" t="s">
        <v>5</v>
      </c>
      <c r="F156" s="106">
        <f t="shared" si="15"/>
        <v>134533.98</v>
      </c>
      <c r="G156" s="78">
        <f t="shared" si="16"/>
        <v>118960.78</v>
      </c>
      <c r="H156" s="78">
        <v>48471.140517291286</v>
      </c>
      <c r="I156" s="83">
        <v>31175.81051729128</v>
      </c>
      <c r="J156" s="83">
        <v>17295.33</v>
      </c>
      <c r="K156" s="84">
        <f t="shared" si="14"/>
        <v>70489.63948270872</v>
      </c>
      <c r="L156" s="84">
        <v>55883.70948270872</v>
      </c>
      <c r="M156" s="84">
        <v>7361.379999999999</v>
      </c>
      <c r="N156" s="84">
        <v>7244.55</v>
      </c>
      <c r="O156" s="78">
        <v>1346.7427452661009</v>
      </c>
      <c r="P156" s="85">
        <f t="shared" si="17"/>
        <v>15573.2</v>
      </c>
      <c r="Q156" s="85">
        <v>2878.2094827087176</v>
      </c>
      <c r="R156" s="88">
        <v>12694.990517291284</v>
      </c>
      <c r="S156" s="85">
        <v>4.837254733899044</v>
      </c>
      <c r="T156" s="106">
        <f t="shared" si="18"/>
        <v>51349.350000000006</v>
      </c>
      <c r="U156" s="108">
        <f t="shared" si="19"/>
        <v>83184.63</v>
      </c>
      <c r="V156" s="106">
        <f t="shared" si="20"/>
        <v>1351.58</v>
      </c>
    </row>
    <row r="157" spans="1:22" ht="12.75" customHeight="1">
      <c r="A157" s="30" t="s">
        <v>127</v>
      </c>
      <c r="B157" s="30">
        <v>1810</v>
      </c>
      <c r="C157" s="30">
        <v>178</v>
      </c>
      <c r="D157" s="30" t="s">
        <v>157</v>
      </c>
      <c r="E157" s="30" t="s">
        <v>5</v>
      </c>
      <c r="F157" s="106">
        <f t="shared" si="15"/>
        <v>131881.24</v>
      </c>
      <c r="G157" s="78">
        <f t="shared" si="16"/>
        <v>119273.66</v>
      </c>
      <c r="H157" s="78">
        <v>42034.85466788202</v>
      </c>
      <c r="I157" s="83">
        <v>20911.694667882024</v>
      </c>
      <c r="J157" s="83">
        <v>21123.16</v>
      </c>
      <c r="K157" s="84">
        <f t="shared" si="14"/>
        <v>77238.80533211798</v>
      </c>
      <c r="L157" s="84">
        <v>61852.28533211797</v>
      </c>
      <c r="M157" s="84">
        <v>11371.3</v>
      </c>
      <c r="N157" s="84">
        <v>4015.2200000000007</v>
      </c>
      <c r="O157" s="78">
        <v>37.707</v>
      </c>
      <c r="P157" s="85">
        <f t="shared" si="17"/>
        <v>12607.58</v>
      </c>
      <c r="Q157" s="85">
        <v>3682.408332117977</v>
      </c>
      <c r="R157" s="88">
        <v>8925.171667882023</v>
      </c>
      <c r="S157" s="85">
        <v>0</v>
      </c>
      <c r="T157" s="106">
        <f t="shared" si="18"/>
        <v>45717.263</v>
      </c>
      <c r="U157" s="108">
        <f t="shared" si="19"/>
        <v>86163.977</v>
      </c>
      <c r="V157" s="106">
        <f t="shared" si="20"/>
        <v>37.707</v>
      </c>
    </row>
    <row r="158" spans="1:22" ht="12.75" customHeight="1">
      <c r="A158" s="30" t="s">
        <v>127</v>
      </c>
      <c r="B158" s="30">
        <v>1820</v>
      </c>
      <c r="C158" s="30">
        <v>179</v>
      </c>
      <c r="D158" s="30" t="s">
        <v>158</v>
      </c>
      <c r="E158" s="30" t="s">
        <v>5</v>
      </c>
      <c r="F158" s="106">
        <f t="shared" si="15"/>
        <v>156176.66700000002</v>
      </c>
      <c r="G158" s="78">
        <f t="shared" si="16"/>
        <v>121721.50899999999</v>
      </c>
      <c r="H158" s="78">
        <v>45377.03340365149</v>
      </c>
      <c r="I158" s="83">
        <v>29901.4334036515</v>
      </c>
      <c r="J158" s="83">
        <v>15475.599999999999</v>
      </c>
      <c r="K158" s="84">
        <f t="shared" si="14"/>
        <v>76344.47559634851</v>
      </c>
      <c r="L158" s="84">
        <v>69381.5655963485</v>
      </c>
      <c r="M158" s="84">
        <v>4723.67</v>
      </c>
      <c r="N158" s="84">
        <v>2239.2400000000002</v>
      </c>
      <c r="O158" s="78">
        <v>973.2105963485103</v>
      </c>
      <c r="P158" s="85">
        <f t="shared" si="17"/>
        <v>34455.157999999996</v>
      </c>
      <c r="Q158" s="85">
        <v>11971.34659634851</v>
      </c>
      <c r="R158" s="88">
        <v>22483.81140365149</v>
      </c>
      <c r="S158" s="85">
        <v>66.0334036514896</v>
      </c>
      <c r="T158" s="106">
        <f t="shared" si="18"/>
        <v>57348.380000000005</v>
      </c>
      <c r="U158" s="108">
        <f t="shared" si="19"/>
        <v>98828.287</v>
      </c>
      <c r="V158" s="106">
        <f t="shared" si="20"/>
        <v>1039.244</v>
      </c>
    </row>
    <row r="159" spans="1:22" ht="12.75" customHeight="1">
      <c r="A159" s="30" t="s">
        <v>127</v>
      </c>
      <c r="B159" s="30">
        <v>1830</v>
      </c>
      <c r="C159" s="30">
        <v>180</v>
      </c>
      <c r="D159" s="30" t="s">
        <v>159</v>
      </c>
      <c r="E159" s="30" t="s">
        <v>5</v>
      </c>
      <c r="F159" s="106">
        <f t="shared" si="15"/>
        <v>482810.2100000001</v>
      </c>
      <c r="G159" s="78">
        <f t="shared" si="16"/>
        <v>398123.56000000006</v>
      </c>
      <c r="H159" s="78">
        <v>118462.19000000002</v>
      </c>
      <c r="I159" s="83">
        <v>65668.54000000001</v>
      </c>
      <c r="J159" s="83">
        <v>52793.65</v>
      </c>
      <c r="K159" s="84">
        <f t="shared" si="14"/>
        <v>279661.37000000005</v>
      </c>
      <c r="L159" s="84">
        <v>240795.36000000002</v>
      </c>
      <c r="M159" s="84">
        <v>24720.31</v>
      </c>
      <c r="N159" s="84">
        <v>14145.699999999999</v>
      </c>
      <c r="O159" s="78">
        <v>2097.35</v>
      </c>
      <c r="P159" s="85">
        <f t="shared" si="17"/>
        <v>84686.65000000001</v>
      </c>
      <c r="Q159" s="85">
        <v>127.02</v>
      </c>
      <c r="R159" s="88">
        <v>84559.63</v>
      </c>
      <c r="S159" s="85">
        <v>0</v>
      </c>
      <c r="T159" s="106">
        <f t="shared" si="18"/>
        <v>118589.21000000002</v>
      </c>
      <c r="U159" s="108">
        <f t="shared" si="19"/>
        <v>364221.00000000006</v>
      </c>
      <c r="V159" s="106">
        <f t="shared" si="20"/>
        <v>2097.35</v>
      </c>
    </row>
    <row r="160" spans="1:22" ht="12.75" customHeight="1">
      <c r="A160" s="30" t="s">
        <v>160</v>
      </c>
      <c r="B160" s="30">
        <v>1840</v>
      </c>
      <c r="C160" s="30">
        <v>181</v>
      </c>
      <c r="D160" s="30" t="s">
        <v>161</v>
      </c>
      <c r="E160" s="30" t="s">
        <v>5</v>
      </c>
      <c r="F160" s="106">
        <f t="shared" si="15"/>
        <v>92688.15</v>
      </c>
      <c r="G160" s="78">
        <f t="shared" si="16"/>
        <v>80908.506</v>
      </c>
      <c r="H160" s="78">
        <v>26503.677773264408</v>
      </c>
      <c r="I160" s="83">
        <v>17738.097773264406</v>
      </c>
      <c r="J160" s="83">
        <v>8765.58</v>
      </c>
      <c r="K160" s="84">
        <f t="shared" si="14"/>
        <v>54404.82822673559</v>
      </c>
      <c r="L160" s="84">
        <v>46454.19822673559</v>
      </c>
      <c r="M160" s="84">
        <v>3943.9099999999994</v>
      </c>
      <c r="N160" s="84">
        <v>4006.7199999999993</v>
      </c>
      <c r="O160" s="78">
        <v>751.9482267355916</v>
      </c>
      <c r="P160" s="85">
        <f t="shared" si="17"/>
        <v>11779.644</v>
      </c>
      <c r="Q160" s="85">
        <v>690.8122267355917</v>
      </c>
      <c r="R160" s="88">
        <v>11088.831773264408</v>
      </c>
      <c r="S160" s="85">
        <v>1.4917732644083799</v>
      </c>
      <c r="T160" s="106">
        <f t="shared" si="18"/>
        <v>27194.489999999998</v>
      </c>
      <c r="U160" s="108">
        <f t="shared" si="19"/>
        <v>65493.659999999996</v>
      </c>
      <c r="V160" s="106">
        <f t="shared" si="20"/>
        <v>753.4399999999999</v>
      </c>
    </row>
    <row r="161" spans="1:22" ht="12.75" customHeight="1">
      <c r="A161" s="30" t="s">
        <v>160</v>
      </c>
      <c r="B161" s="30">
        <v>1850</v>
      </c>
      <c r="C161" s="30">
        <v>707</v>
      </c>
      <c r="D161" s="30" t="s">
        <v>438</v>
      </c>
      <c r="E161" s="30" t="s">
        <v>5</v>
      </c>
      <c r="F161" s="106">
        <f t="shared" si="15"/>
        <v>80563.26299999999</v>
      </c>
      <c r="G161" s="78">
        <f t="shared" si="16"/>
        <v>72583.76299999999</v>
      </c>
      <c r="H161" s="78">
        <v>27784.005183945592</v>
      </c>
      <c r="I161" s="83">
        <v>16223.185183945592</v>
      </c>
      <c r="J161" s="83">
        <v>11560.82</v>
      </c>
      <c r="K161" s="84">
        <f t="shared" si="14"/>
        <v>44799.7578160544</v>
      </c>
      <c r="L161" s="84">
        <v>38707.8678160544</v>
      </c>
      <c r="M161" s="84">
        <v>2813.32</v>
      </c>
      <c r="N161" s="84">
        <v>3278.5699999999997</v>
      </c>
      <c r="O161" s="78">
        <v>222.98781605440615</v>
      </c>
      <c r="P161" s="85">
        <f t="shared" si="17"/>
        <v>7979.5</v>
      </c>
      <c r="Q161" s="85">
        <v>2427.3078160544064</v>
      </c>
      <c r="R161" s="88">
        <v>5552.192183945594</v>
      </c>
      <c r="S161" s="85">
        <v>6.61218394559387</v>
      </c>
      <c r="T161" s="106">
        <f t="shared" si="18"/>
        <v>30211.313</v>
      </c>
      <c r="U161" s="108">
        <f t="shared" si="19"/>
        <v>50351.95</v>
      </c>
      <c r="V161" s="106">
        <f t="shared" si="20"/>
        <v>229.60000000000002</v>
      </c>
    </row>
    <row r="162" spans="1:22" ht="12.75" customHeight="1">
      <c r="A162" s="30" t="s">
        <v>160</v>
      </c>
      <c r="B162" s="30">
        <v>1860</v>
      </c>
      <c r="C162" s="30">
        <v>706</v>
      </c>
      <c r="D162" s="30" t="s">
        <v>439</v>
      </c>
      <c r="E162" s="30" t="s">
        <v>5</v>
      </c>
      <c r="F162" s="106">
        <f t="shared" si="15"/>
        <v>120082.059</v>
      </c>
      <c r="G162" s="78">
        <f t="shared" si="16"/>
        <v>114997.56899999999</v>
      </c>
      <c r="H162" s="78">
        <v>58967.339</v>
      </c>
      <c r="I162" s="83">
        <v>35259.58899999999</v>
      </c>
      <c r="J162" s="83">
        <v>23707.75</v>
      </c>
      <c r="K162" s="84">
        <f t="shared" si="14"/>
        <v>56030.229999999996</v>
      </c>
      <c r="L162" s="84">
        <v>45579.17</v>
      </c>
      <c r="M162" s="84">
        <v>6694.93</v>
      </c>
      <c r="N162" s="84">
        <v>3756.13</v>
      </c>
      <c r="O162" s="78">
        <v>349.67999999999995</v>
      </c>
      <c r="P162" s="85">
        <f t="shared" si="17"/>
        <v>5084.49</v>
      </c>
      <c r="Q162" s="85">
        <v>4842.45</v>
      </c>
      <c r="R162" s="88">
        <v>242.03999999999996</v>
      </c>
      <c r="S162" s="85">
        <v>0</v>
      </c>
      <c r="T162" s="106">
        <f t="shared" si="18"/>
        <v>63809.789</v>
      </c>
      <c r="U162" s="108">
        <f t="shared" si="19"/>
        <v>56272.27</v>
      </c>
      <c r="V162" s="106">
        <f t="shared" si="20"/>
        <v>349.67999999999995</v>
      </c>
    </row>
    <row r="163" spans="1:22" ht="12.75" customHeight="1">
      <c r="A163" s="30" t="s">
        <v>160</v>
      </c>
      <c r="B163" s="30">
        <v>1910</v>
      </c>
      <c r="C163" s="30">
        <v>186</v>
      </c>
      <c r="D163" s="30" t="s">
        <v>162</v>
      </c>
      <c r="E163" s="30" t="s">
        <v>10</v>
      </c>
      <c r="F163" s="106">
        <f t="shared" si="15"/>
        <v>59984.066000000006</v>
      </c>
      <c r="G163" s="78">
        <f t="shared" si="16"/>
        <v>57501.23700000001</v>
      </c>
      <c r="H163" s="78">
        <v>33502.29064597753</v>
      </c>
      <c r="I163" s="83">
        <v>15730.390645977524</v>
      </c>
      <c r="J163" s="83">
        <v>17771.9</v>
      </c>
      <c r="K163" s="84">
        <f t="shared" si="14"/>
        <v>23998.94635402248</v>
      </c>
      <c r="L163" s="84">
        <v>21427.388354022478</v>
      </c>
      <c r="M163" s="84">
        <v>0</v>
      </c>
      <c r="N163" s="84">
        <v>2571.5579999999995</v>
      </c>
      <c r="O163" s="78">
        <v>197.12835402247595</v>
      </c>
      <c r="P163" s="85">
        <f t="shared" si="17"/>
        <v>2482.829</v>
      </c>
      <c r="Q163" s="85">
        <v>333.30935402247593</v>
      </c>
      <c r="R163" s="88">
        <v>2149.5196459775243</v>
      </c>
      <c r="S163" s="85">
        <v>5.459645977524076</v>
      </c>
      <c r="T163" s="106">
        <f t="shared" si="18"/>
        <v>33835.600000000006</v>
      </c>
      <c r="U163" s="108">
        <f t="shared" si="19"/>
        <v>26148.466000000004</v>
      </c>
      <c r="V163" s="106">
        <f t="shared" si="20"/>
        <v>202.58800000000002</v>
      </c>
    </row>
    <row r="164" spans="1:22" ht="12.75" customHeight="1">
      <c r="A164" s="30" t="s">
        <v>160</v>
      </c>
      <c r="B164" s="30">
        <v>1920</v>
      </c>
      <c r="C164" s="30">
        <v>187</v>
      </c>
      <c r="D164" s="30" t="s">
        <v>163</v>
      </c>
      <c r="E164" s="30" t="s">
        <v>5</v>
      </c>
      <c r="F164" s="106">
        <f t="shared" si="15"/>
        <v>85605.45</v>
      </c>
      <c r="G164" s="78">
        <f t="shared" si="16"/>
        <v>80064.7</v>
      </c>
      <c r="H164" s="78">
        <v>36137.473243713874</v>
      </c>
      <c r="I164" s="83">
        <v>21446.67324371387</v>
      </c>
      <c r="J164" s="83">
        <v>14690.8</v>
      </c>
      <c r="K164" s="84">
        <f t="shared" si="14"/>
        <v>43927.22675628612</v>
      </c>
      <c r="L164" s="84">
        <v>38769.776756286126</v>
      </c>
      <c r="M164" s="84">
        <v>3377.3099999999995</v>
      </c>
      <c r="N164" s="84">
        <v>1780.14</v>
      </c>
      <c r="O164" s="78">
        <v>1397.2667562861325</v>
      </c>
      <c r="P164" s="85">
        <f t="shared" si="17"/>
        <v>5540.75</v>
      </c>
      <c r="Q164" s="85">
        <v>2908.0067562861327</v>
      </c>
      <c r="R164" s="88">
        <v>2632.7432437138677</v>
      </c>
      <c r="S164" s="85">
        <v>43.99324371386774</v>
      </c>
      <c r="T164" s="106">
        <f t="shared" si="18"/>
        <v>39045.48</v>
      </c>
      <c r="U164" s="108">
        <f t="shared" si="19"/>
        <v>46559.969999999994</v>
      </c>
      <c r="V164" s="106">
        <f t="shared" si="20"/>
        <v>1441.2600000000002</v>
      </c>
    </row>
    <row r="165" spans="1:22" ht="12.75" customHeight="1">
      <c r="A165" s="30" t="s">
        <v>160</v>
      </c>
      <c r="B165" s="30">
        <v>1930</v>
      </c>
      <c r="C165" s="30">
        <v>188</v>
      </c>
      <c r="D165" s="30" t="s">
        <v>164</v>
      </c>
      <c r="E165" s="30" t="s">
        <v>10</v>
      </c>
      <c r="F165" s="106">
        <f t="shared" si="15"/>
        <v>68562.53</v>
      </c>
      <c r="G165" s="78">
        <f t="shared" si="16"/>
        <v>67728.95</v>
      </c>
      <c r="H165" s="78">
        <v>38555.58</v>
      </c>
      <c r="I165" s="83">
        <v>18005.760000000002</v>
      </c>
      <c r="J165" s="83">
        <v>20549.82</v>
      </c>
      <c r="K165" s="84">
        <f t="shared" si="14"/>
        <v>29173.37</v>
      </c>
      <c r="L165" s="84">
        <v>26441.649999999998</v>
      </c>
      <c r="M165" s="84">
        <v>0</v>
      </c>
      <c r="N165" s="84">
        <v>2731.72</v>
      </c>
      <c r="O165" s="78">
        <v>865.6</v>
      </c>
      <c r="P165" s="85">
        <f t="shared" si="17"/>
        <v>833.58</v>
      </c>
      <c r="Q165" s="85">
        <v>182.36</v>
      </c>
      <c r="R165" s="88">
        <v>651.22</v>
      </c>
      <c r="S165" s="85">
        <v>0</v>
      </c>
      <c r="T165" s="106">
        <f t="shared" si="18"/>
        <v>38737.94</v>
      </c>
      <c r="U165" s="108">
        <f t="shared" si="19"/>
        <v>29824.59</v>
      </c>
      <c r="V165" s="106">
        <f t="shared" si="20"/>
        <v>865.6</v>
      </c>
    </row>
    <row r="166" spans="1:22" ht="12.75" customHeight="1">
      <c r="A166" s="30" t="s">
        <v>160</v>
      </c>
      <c r="B166" s="30">
        <v>1940</v>
      </c>
      <c r="C166" s="30">
        <v>189</v>
      </c>
      <c r="D166" s="30" t="s">
        <v>165</v>
      </c>
      <c r="E166" s="30" t="s">
        <v>10</v>
      </c>
      <c r="F166" s="106">
        <f t="shared" si="15"/>
        <v>40218.998999999996</v>
      </c>
      <c r="G166" s="78">
        <f t="shared" si="16"/>
        <v>38851.86</v>
      </c>
      <c r="H166" s="78">
        <v>19596.361</v>
      </c>
      <c r="I166" s="83">
        <v>8360.201000000001</v>
      </c>
      <c r="J166" s="83">
        <v>11236.159999999998</v>
      </c>
      <c r="K166" s="84">
        <f t="shared" si="14"/>
        <v>19255.499</v>
      </c>
      <c r="L166" s="84">
        <v>17487.94</v>
      </c>
      <c r="M166" s="84">
        <v>0</v>
      </c>
      <c r="N166" s="84">
        <v>1767.559</v>
      </c>
      <c r="O166" s="78">
        <v>516.96</v>
      </c>
      <c r="P166" s="85">
        <f t="shared" si="17"/>
        <v>1367.139</v>
      </c>
      <c r="Q166" s="85">
        <v>100.069</v>
      </c>
      <c r="R166" s="88">
        <v>1267.07</v>
      </c>
      <c r="S166" s="85">
        <v>0</v>
      </c>
      <c r="T166" s="106">
        <f t="shared" si="18"/>
        <v>19696.43</v>
      </c>
      <c r="U166" s="108">
        <f t="shared" si="19"/>
        <v>20522.569</v>
      </c>
      <c r="V166" s="106">
        <f t="shared" si="20"/>
        <v>516.96</v>
      </c>
    </row>
    <row r="167" spans="1:22" ht="12.75" customHeight="1">
      <c r="A167" s="30" t="s">
        <v>160</v>
      </c>
      <c r="B167" s="30">
        <v>1950</v>
      </c>
      <c r="C167" s="30">
        <v>190</v>
      </c>
      <c r="D167" s="30" t="s">
        <v>166</v>
      </c>
      <c r="E167" s="30" t="s">
        <v>10</v>
      </c>
      <c r="F167" s="106">
        <f t="shared" si="15"/>
        <v>27957.376000000004</v>
      </c>
      <c r="G167" s="78">
        <f t="shared" si="16"/>
        <v>27697.164000000004</v>
      </c>
      <c r="H167" s="78">
        <v>9996.53</v>
      </c>
      <c r="I167" s="83">
        <v>4211.11</v>
      </c>
      <c r="J167" s="83">
        <v>5785.42</v>
      </c>
      <c r="K167" s="84">
        <f t="shared" si="14"/>
        <v>17700.634000000002</v>
      </c>
      <c r="L167" s="84">
        <v>16445.04</v>
      </c>
      <c r="M167" s="84">
        <v>0</v>
      </c>
      <c r="N167" s="84">
        <v>1255.5940000000003</v>
      </c>
      <c r="O167" s="78">
        <v>0</v>
      </c>
      <c r="P167" s="85">
        <f t="shared" si="17"/>
        <v>260.212</v>
      </c>
      <c r="Q167" s="85">
        <v>16.592</v>
      </c>
      <c r="R167" s="88">
        <v>243.62</v>
      </c>
      <c r="S167" s="85">
        <v>0</v>
      </c>
      <c r="T167" s="106">
        <f t="shared" si="18"/>
        <v>10013.122000000001</v>
      </c>
      <c r="U167" s="108">
        <f t="shared" si="19"/>
        <v>17944.254</v>
      </c>
      <c r="V167" s="106">
        <f t="shared" si="20"/>
        <v>0</v>
      </c>
    </row>
    <row r="168" spans="1:22" ht="12.75" customHeight="1">
      <c r="A168" s="30" t="s">
        <v>160</v>
      </c>
      <c r="B168" s="30">
        <v>1960</v>
      </c>
      <c r="C168" s="30">
        <v>191</v>
      </c>
      <c r="D168" s="30" t="s">
        <v>167</v>
      </c>
      <c r="E168" s="30" t="s">
        <v>10</v>
      </c>
      <c r="F168" s="106">
        <f t="shared" si="15"/>
        <v>50765.723</v>
      </c>
      <c r="G168" s="78">
        <f t="shared" si="16"/>
        <v>44229.289</v>
      </c>
      <c r="H168" s="78">
        <v>19108.009889818593</v>
      </c>
      <c r="I168" s="83">
        <v>9784.609889818594</v>
      </c>
      <c r="J168" s="83">
        <v>9323.4</v>
      </c>
      <c r="K168" s="84">
        <f t="shared" si="14"/>
        <v>25121.279110181404</v>
      </c>
      <c r="L168" s="84">
        <v>21699.737110181402</v>
      </c>
      <c r="M168" s="84">
        <v>0</v>
      </c>
      <c r="N168" s="84">
        <v>3421.5420000000004</v>
      </c>
      <c r="O168" s="78">
        <v>256.21711018140473</v>
      </c>
      <c r="P168" s="85">
        <f t="shared" si="17"/>
        <v>6536.433999999999</v>
      </c>
      <c r="Q168" s="85">
        <v>1013.7261101814047</v>
      </c>
      <c r="R168" s="88">
        <v>5522.707889818595</v>
      </c>
      <c r="S168" s="85">
        <v>6.807889818595243</v>
      </c>
      <c r="T168" s="106">
        <f t="shared" si="18"/>
        <v>20121.735999999997</v>
      </c>
      <c r="U168" s="108">
        <f t="shared" si="19"/>
        <v>30643.986999999997</v>
      </c>
      <c r="V168" s="106">
        <f t="shared" si="20"/>
        <v>263.025</v>
      </c>
    </row>
    <row r="169" spans="1:22" ht="12.75" customHeight="1">
      <c r="A169" s="30" t="s">
        <v>160</v>
      </c>
      <c r="B169" s="30">
        <v>1970</v>
      </c>
      <c r="C169" s="30">
        <v>192</v>
      </c>
      <c r="D169" s="30" t="s">
        <v>168</v>
      </c>
      <c r="E169" s="30" t="s">
        <v>11</v>
      </c>
      <c r="F169" s="106">
        <f t="shared" si="15"/>
        <v>306270.72400000005</v>
      </c>
      <c r="G169" s="78">
        <f t="shared" si="16"/>
        <v>284706.11</v>
      </c>
      <c r="H169" s="78">
        <v>159081.7250474652</v>
      </c>
      <c r="I169" s="83">
        <v>85805.76504746522</v>
      </c>
      <c r="J169" s="83">
        <v>73275.95999999999</v>
      </c>
      <c r="K169" s="84">
        <f t="shared" si="14"/>
        <v>125624.3849525348</v>
      </c>
      <c r="L169" s="84">
        <v>100272.00695253481</v>
      </c>
      <c r="M169" s="84">
        <v>13604.41</v>
      </c>
      <c r="N169" s="84">
        <v>11747.968</v>
      </c>
      <c r="O169" s="78">
        <v>1835.9054642038807</v>
      </c>
      <c r="P169" s="85">
        <f t="shared" si="17"/>
        <v>21564.613999999998</v>
      </c>
      <c r="Q169" s="85">
        <v>11978.657952534792</v>
      </c>
      <c r="R169" s="88">
        <v>9585.956047465206</v>
      </c>
      <c r="S169" s="85">
        <v>12.267535796119319</v>
      </c>
      <c r="T169" s="106">
        <f t="shared" si="18"/>
        <v>171060.383</v>
      </c>
      <c r="U169" s="108">
        <f t="shared" si="19"/>
        <v>135210.34100000001</v>
      </c>
      <c r="V169" s="106">
        <f t="shared" si="20"/>
        <v>1848.173</v>
      </c>
    </row>
    <row r="170" spans="1:22" ht="12.75" customHeight="1">
      <c r="A170" s="30" t="s">
        <v>160</v>
      </c>
      <c r="B170" s="30">
        <v>1980</v>
      </c>
      <c r="C170" s="30">
        <v>193</v>
      </c>
      <c r="D170" s="30" t="s">
        <v>169</v>
      </c>
      <c r="E170" s="30" t="s">
        <v>5</v>
      </c>
      <c r="F170" s="106">
        <f t="shared" si="15"/>
        <v>69613.18400000001</v>
      </c>
      <c r="G170" s="78">
        <f t="shared" si="16"/>
        <v>66752.904</v>
      </c>
      <c r="H170" s="78">
        <v>28392.719</v>
      </c>
      <c r="I170" s="83">
        <v>15510.939000000002</v>
      </c>
      <c r="J170" s="83">
        <v>12881.78</v>
      </c>
      <c r="K170" s="84">
        <f t="shared" si="14"/>
        <v>38360.185</v>
      </c>
      <c r="L170" s="84">
        <v>33694.075</v>
      </c>
      <c r="M170" s="84">
        <v>4455.85</v>
      </c>
      <c r="N170" s="84">
        <v>210.26</v>
      </c>
      <c r="O170" s="78">
        <v>874.735</v>
      </c>
      <c r="P170" s="85">
        <f t="shared" si="17"/>
        <v>2860.2799999999997</v>
      </c>
      <c r="Q170" s="85">
        <v>2341.06</v>
      </c>
      <c r="R170" s="88">
        <v>519.2199999999999</v>
      </c>
      <c r="S170" s="85">
        <v>0</v>
      </c>
      <c r="T170" s="106">
        <f t="shared" si="18"/>
        <v>30733.779000000002</v>
      </c>
      <c r="U170" s="108">
        <f t="shared" si="19"/>
        <v>38879.405</v>
      </c>
      <c r="V170" s="106">
        <f t="shared" si="20"/>
        <v>874.735</v>
      </c>
    </row>
    <row r="171" spans="1:22" ht="12.75" customHeight="1">
      <c r="A171" s="30" t="s">
        <v>160</v>
      </c>
      <c r="B171" s="30">
        <v>1990</v>
      </c>
      <c r="C171" s="30">
        <v>194</v>
      </c>
      <c r="D171" s="30" t="s">
        <v>170</v>
      </c>
      <c r="E171" s="30" t="s">
        <v>5</v>
      </c>
      <c r="F171" s="106">
        <f t="shared" si="15"/>
        <v>76311</v>
      </c>
      <c r="G171" s="78">
        <f t="shared" si="16"/>
        <v>73695</v>
      </c>
      <c r="H171" s="78">
        <v>34571</v>
      </c>
      <c r="I171" s="83">
        <v>22954</v>
      </c>
      <c r="J171" s="83">
        <v>11617</v>
      </c>
      <c r="K171" s="84">
        <f t="shared" si="14"/>
        <v>39124</v>
      </c>
      <c r="L171" s="84">
        <v>31786</v>
      </c>
      <c r="M171" s="84">
        <v>5305</v>
      </c>
      <c r="N171" s="84">
        <v>2033</v>
      </c>
      <c r="O171" s="78">
        <v>41</v>
      </c>
      <c r="P171" s="85">
        <f t="shared" si="17"/>
        <v>2616</v>
      </c>
      <c r="Q171" s="85">
        <v>2616</v>
      </c>
      <c r="R171" s="88">
        <v>0</v>
      </c>
      <c r="S171" s="85">
        <v>0</v>
      </c>
      <c r="T171" s="106">
        <f t="shared" si="18"/>
        <v>37187</v>
      </c>
      <c r="U171" s="108">
        <f t="shared" si="19"/>
        <v>39124</v>
      </c>
      <c r="V171" s="106">
        <f t="shared" si="20"/>
        <v>41</v>
      </c>
    </row>
    <row r="172" spans="1:22" ht="12.75" customHeight="1">
      <c r="A172" s="30" t="s">
        <v>160</v>
      </c>
      <c r="B172" s="30">
        <v>2000</v>
      </c>
      <c r="C172" s="30">
        <v>195</v>
      </c>
      <c r="D172" s="30" t="s">
        <v>171</v>
      </c>
      <c r="E172" s="30" t="s">
        <v>10</v>
      </c>
      <c r="F172" s="106">
        <f t="shared" si="15"/>
        <v>30044.15</v>
      </c>
      <c r="G172" s="78">
        <f t="shared" si="16"/>
        <v>28081.641000000003</v>
      </c>
      <c r="H172" s="78">
        <v>15294.544</v>
      </c>
      <c r="I172" s="83">
        <v>9959.484</v>
      </c>
      <c r="J172" s="83">
        <v>5335.06</v>
      </c>
      <c r="K172" s="84">
        <f t="shared" si="14"/>
        <v>12787.097000000002</v>
      </c>
      <c r="L172" s="84">
        <v>12787.097000000002</v>
      </c>
      <c r="M172" s="84">
        <v>0</v>
      </c>
      <c r="N172" s="84">
        <v>0</v>
      </c>
      <c r="O172" s="78">
        <v>353.319</v>
      </c>
      <c r="P172" s="85">
        <f t="shared" si="17"/>
        <v>1962.509</v>
      </c>
      <c r="Q172" s="85">
        <v>0</v>
      </c>
      <c r="R172" s="88">
        <v>1962.509</v>
      </c>
      <c r="S172" s="85">
        <v>0</v>
      </c>
      <c r="T172" s="106">
        <f t="shared" si="18"/>
        <v>15294.544</v>
      </c>
      <c r="U172" s="108">
        <f t="shared" si="19"/>
        <v>14749.606000000002</v>
      </c>
      <c r="V172" s="106">
        <f t="shared" si="20"/>
        <v>353.319</v>
      </c>
    </row>
    <row r="173" spans="1:22" ht="12.75" customHeight="1">
      <c r="A173" s="30" t="s">
        <v>160</v>
      </c>
      <c r="B173" s="30">
        <v>2010</v>
      </c>
      <c r="C173" s="30">
        <v>196</v>
      </c>
      <c r="D173" s="30" t="s">
        <v>172</v>
      </c>
      <c r="E173" s="30" t="s">
        <v>10</v>
      </c>
      <c r="F173" s="106">
        <f t="shared" si="15"/>
        <v>44738</v>
      </c>
      <c r="G173" s="78">
        <f t="shared" si="16"/>
        <v>44738</v>
      </c>
      <c r="H173" s="78">
        <v>12537.2</v>
      </c>
      <c r="I173" s="83">
        <v>11952.900000000001</v>
      </c>
      <c r="J173" s="83">
        <v>584.3</v>
      </c>
      <c r="K173" s="84">
        <f t="shared" si="14"/>
        <v>32200.799999999996</v>
      </c>
      <c r="L173" s="84">
        <v>32200.799999999996</v>
      </c>
      <c r="M173" s="84">
        <v>0</v>
      </c>
      <c r="N173" s="84">
        <v>0</v>
      </c>
      <c r="O173" s="78">
        <v>146.5</v>
      </c>
      <c r="P173" s="85">
        <f t="shared" si="17"/>
        <v>0</v>
      </c>
      <c r="Q173" s="85">
        <v>0</v>
      </c>
      <c r="R173" s="88">
        <v>0</v>
      </c>
      <c r="S173" s="85">
        <v>0</v>
      </c>
      <c r="T173" s="106">
        <f t="shared" si="18"/>
        <v>12537.2</v>
      </c>
      <c r="U173" s="108">
        <f t="shared" si="19"/>
        <v>32200.799999999996</v>
      </c>
      <c r="V173" s="106">
        <f t="shared" si="20"/>
        <v>146.5</v>
      </c>
    </row>
    <row r="174" spans="1:22" ht="12.75" customHeight="1">
      <c r="A174" s="30" t="s">
        <v>160</v>
      </c>
      <c r="B174" s="30">
        <v>2020</v>
      </c>
      <c r="C174" s="30">
        <v>197</v>
      </c>
      <c r="D174" s="30" t="s">
        <v>173</v>
      </c>
      <c r="E174" s="30" t="s">
        <v>10</v>
      </c>
      <c r="F174" s="106">
        <f t="shared" si="15"/>
        <v>32358.624000000003</v>
      </c>
      <c r="G174" s="78">
        <f t="shared" si="16"/>
        <v>32239.381</v>
      </c>
      <c r="H174" s="78">
        <v>21714.117000000002</v>
      </c>
      <c r="I174" s="83">
        <v>9420.157</v>
      </c>
      <c r="J174" s="83">
        <v>12293.960000000001</v>
      </c>
      <c r="K174" s="84">
        <f t="shared" si="14"/>
        <v>10525.264</v>
      </c>
      <c r="L174" s="84">
        <v>10525.264</v>
      </c>
      <c r="M174" s="84">
        <v>0</v>
      </c>
      <c r="N174" s="84">
        <v>0</v>
      </c>
      <c r="O174" s="78">
        <v>579.9639999999999</v>
      </c>
      <c r="P174" s="85">
        <f t="shared" si="17"/>
        <v>119.243</v>
      </c>
      <c r="Q174" s="85">
        <v>1.883</v>
      </c>
      <c r="R174" s="88">
        <v>117.36</v>
      </c>
      <c r="S174" s="85">
        <v>0</v>
      </c>
      <c r="T174" s="106">
        <f t="shared" si="18"/>
        <v>21716.000000000004</v>
      </c>
      <c r="U174" s="108">
        <f t="shared" si="19"/>
        <v>10642.624</v>
      </c>
      <c r="V174" s="106">
        <f t="shared" si="20"/>
        <v>579.9639999999999</v>
      </c>
    </row>
    <row r="175" spans="1:22" ht="12.75" customHeight="1">
      <c r="A175" s="30" t="s">
        <v>160</v>
      </c>
      <c r="B175" s="30">
        <v>2030</v>
      </c>
      <c r="C175" s="30">
        <v>198</v>
      </c>
      <c r="D175" s="30" t="s">
        <v>174</v>
      </c>
      <c r="E175" s="30" t="s">
        <v>10</v>
      </c>
      <c r="F175" s="106">
        <f t="shared" si="15"/>
        <v>21678.238</v>
      </c>
      <c r="G175" s="78">
        <f t="shared" si="16"/>
        <v>21678.238</v>
      </c>
      <c r="H175" s="78">
        <v>8030.058</v>
      </c>
      <c r="I175" s="83">
        <v>4402.2880000000005</v>
      </c>
      <c r="J175" s="83">
        <v>3627.77</v>
      </c>
      <c r="K175" s="84">
        <f t="shared" si="14"/>
        <v>13648.18</v>
      </c>
      <c r="L175" s="84">
        <v>13648.18</v>
      </c>
      <c r="M175" s="84">
        <v>0</v>
      </c>
      <c r="N175" s="84">
        <v>0</v>
      </c>
      <c r="O175" s="78">
        <v>0</v>
      </c>
      <c r="P175" s="85">
        <f t="shared" si="17"/>
        <v>0</v>
      </c>
      <c r="Q175" s="85">
        <v>0</v>
      </c>
      <c r="R175" s="88">
        <v>0</v>
      </c>
      <c r="S175" s="85">
        <v>0</v>
      </c>
      <c r="T175" s="106">
        <f t="shared" si="18"/>
        <v>8030.058</v>
      </c>
      <c r="U175" s="108">
        <f t="shared" si="19"/>
        <v>13648.18</v>
      </c>
      <c r="V175" s="106">
        <f t="shared" si="20"/>
        <v>0</v>
      </c>
    </row>
    <row r="176" spans="1:22" ht="12.75" customHeight="1">
      <c r="A176" s="30" t="s">
        <v>160</v>
      </c>
      <c r="B176" s="30">
        <v>2040</v>
      </c>
      <c r="C176" s="30">
        <v>199</v>
      </c>
      <c r="D176" s="30" t="s">
        <v>175</v>
      </c>
      <c r="E176" s="30" t="s">
        <v>10</v>
      </c>
      <c r="F176" s="106">
        <f t="shared" si="15"/>
        <v>24895.455</v>
      </c>
      <c r="G176" s="78">
        <f t="shared" si="16"/>
        <v>24752.715000000004</v>
      </c>
      <c r="H176" s="78">
        <v>12502.929000000002</v>
      </c>
      <c r="I176" s="83">
        <v>7907.309000000002</v>
      </c>
      <c r="J176" s="83">
        <v>4595.62</v>
      </c>
      <c r="K176" s="84">
        <f t="shared" si="14"/>
        <v>12249.786000000002</v>
      </c>
      <c r="L176" s="84">
        <v>11958.166000000001</v>
      </c>
      <c r="M176" s="84">
        <v>0</v>
      </c>
      <c r="N176" s="84">
        <v>291.62</v>
      </c>
      <c r="O176" s="78">
        <v>401.726</v>
      </c>
      <c r="P176" s="85">
        <f t="shared" si="17"/>
        <v>142.74</v>
      </c>
      <c r="Q176" s="85">
        <v>0</v>
      </c>
      <c r="R176" s="88">
        <v>142.74</v>
      </c>
      <c r="S176" s="85">
        <v>0</v>
      </c>
      <c r="T176" s="106">
        <f t="shared" si="18"/>
        <v>12502.929000000002</v>
      </c>
      <c r="U176" s="108">
        <f t="shared" si="19"/>
        <v>12392.526000000002</v>
      </c>
      <c r="V176" s="106">
        <f t="shared" si="20"/>
        <v>401.726</v>
      </c>
    </row>
    <row r="177" spans="1:22" ht="12.75" customHeight="1">
      <c r="A177" s="30" t="s">
        <v>160</v>
      </c>
      <c r="B177" s="30">
        <v>2050</v>
      </c>
      <c r="C177" s="30">
        <v>200</v>
      </c>
      <c r="D177" s="30" t="s">
        <v>176</v>
      </c>
      <c r="E177" s="30" t="s">
        <v>10</v>
      </c>
      <c r="F177" s="106">
        <f t="shared" si="15"/>
        <v>51885.898</v>
      </c>
      <c r="G177" s="78">
        <f t="shared" si="16"/>
        <v>51885.898</v>
      </c>
      <c r="H177" s="78">
        <v>30923.108</v>
      </c>
      <c r="I177" s="83">
        <v>14740.188</v>
      </c>
      <c r="J177" s="83">
        <v>16182.919999999998</v>
      </c>
      <c r="K177" s="84">
        <f t="shared" si="14"/>
        <v>20962.79</v>
      </c>
      <c r="L177" s="84">
        <v>20962.79</v>
      </c>
      <c r="M177" s="84">
        <v>0</v>
      </c>
      <c r="N177" s="84">
        <v>0</v>
      </c>
      <c r="O177" s="78">
        <v>219.82</v>
      </c>
      <c r="P177" s="85">
        <f t="shared" si="17"/>
        <v>0</v>
      </c>
      <c r="Q177" s="85">
        <v>0</v>
      </c>
      <c r="R177" s="88">
        <v>0</v>
      </c>
      <c r="S177" s="85">
        <v>0</v>
      </c>
      <c r="T177" s="106">
        <f t="shared" si="18"/>
        <v>30923.108</v>
      </c>
      <c r="U177" s="108">
        <f t="shared" si="19"/>
        <v>20962.79</v>
      </c>
      <c r="V177" s="106">
        <f t="shared" si="20"/>
        <v>219.82</v>
      </c>
    </row>
    <row r="178" spans="1:22" ht="12.75" customHeight="1">
      <c r="A178" s="30" t="s">
        <v>160</v>
      </c>
      <c r="B178" s="30">
        <v>2060</v>
      </c>
      <c r="C178" s="30">
        <v>201</v>
      </c>
      <c r="D178" s="30" t="s">
        <v>177</v>
      </c>
      <c r="E178" s="30" t="s">
        <v>10</v>
      </c>
      <c r="F178" s="106">
        <f t="shared" si="15"/>
        <v>60754.10600000001</v>
      </c>
      <c r="G178" s="78">
        <f t="shared" si="16"/>
        <v>59375.77500000001</v>
      </c>
      <c r="H178" s="78">
        <v>23694.979000000003</v>
      </c>
      <c r="I178" s="83">
        <v>14164.109</v>
      </c>
      <c r="J178" s="83">
        <v>9530.87</v>
      </c>
      <c r="K178" s="84">
        <f t="shared" si="14"/>
        <v>35680.796</v>
      </c>
      <c r="L178" s="84">
        <v>35680.796</v>
      </c>
      <c r="M178" s="84">
        <v>0</v>
      </c>
      <c r="N178" s="84">
        <v>0</v>
      </c>
      <c r="O178" s="78">
        <v>0</v>
      </c>
      <c r="P178" s="85">
        <f t="shared" si="17"/>
        <v>1378.3310000000001</v>
      </c>
      <c r="Q178" s="85">
        <v>203.13199999999998</v>
      </c>
      <c r="R178" s="88">
        <v>1175.199</v>
      </c>
      <c r="S178" s="85">
        <v>0</v>
      </c>
      <c r="T178" s="106">
        <f t="shared" si="18"/>
        <v>23898.111000000004</v>
      </c>
      <c r="U178" s="108">
        <f t="shared" si="19"/>
        <v>36855.995</v>
      </c>
      <c r="V178" s="106">
        <f t="shared" si="20"/>
        <v>0</v>
      </c>
    </row>
    <row r="179" spans="1:22" ht="12.75" customHeight="1">
      <c r="A179" s="30" t="s">
        <v>160</v>
      </c>
      <c r="B179" s="30">
        <v>2070</v>
      </c>
      <c r="C179" s="30">
        <v>202</v>
      </c>
      <c r="D179" s="30" t="s">
        <v>178</v>
      </c>
      <c r="E179" s="30" t="s">
        <v>10</v>
      </c>
      <c r="F179" s="106">
        <f t="shared" si="15"/>
        <v>75091.00999999998</v>
      </c>
      <c r="G179" s="78">
        <f t="shared" si="16"/>
        <v>71254.66999999998</v>
      </c>
      <c r="H179" s="78">
        <v>30307.049999999996</v>
      </c>
      <c r="I179" s="83">
        <v>12921.88</v>
      </c>
      <c r="J179" s="83">
        <v>17385.17</v>
      </c>
      <c r="K179" s="84">
        <f t="shared" si="14"/>
        <v>40947.619999999995</v>
      </c>
      <c r="L179" s="84">
        <v>39621.67999999999</v>
      </c>
      <c r="M179" s="84">
        <v>0</v>
      </c>
      <c r="N179" s="84">
        <v>1325.9399999999998</v>
      </c>
      <c r="O179" s="78">
        <v>0</v>
      </c>
      <c r="P179" s="85">
        <f t="shared" si="17"/>
        <v>3836.3399999999997</v>
      </c>
      <c r="Q179" s="85">
        <v>0</v>
      </c>
      <c r="R179" s="88">
        <v>3836.3399999999997</v>
      </c>
      <c r="S179" s="85">
        <v>0</v>
      </c>
      <c r="T179" s="106">
        <f t="shared" si="18"/>
        <v>30307.049999999996</v>
      </c>
      <c r="U179" s="108">
        <f t="shared" si="19"/>
        <v>44783.95999999999</v>
      </c>
      <c r="V179" s="106">
        <f t="shared" si="20"/>
        <v>0</v>
      </c>
    </row>
    <row r="180" spans="1:22" ht="12.75" customHeight="1">
      <c r="A180" s="30" t="s">
        <v>160</v>
      </c>
      <c r="B180" s="30">
        <v>2080</v>
      </c>
      <c r="C180" s="30">
        <v>203</v>
      </c>
      <c r="D180" s="30" t="s">
        <v>179</v>
      </c>
      <c r="E180" s="30" t="s">
        <v>10</v>
      </c>
      <c r="F180" s="106">
        <f t="shared" si="15"/>
        <v>31655.911</v>
      </c>
      <c r="G180" s="78">
        <f t="shared" si="16"/>
        <v>31655.911</v>
      </c>
      <c r="H180" s="78">
        <v>16724.611999999997</v>
      </c>
      <c r="I180" s="83">
        <v>9570.033999999998</v>
      </c>
      <c r="J180" s="83">
        <v>7154.5779999999995</v>
      </c>
      <c r="K180" s="84">
        <f t="shared" si="14"/>
        <v>14931.299</v>
      </c>
      <c r="L180" s="84">
        <v>14931.299</v>
      </c>
      <c r="M180" s="84">
        <v>0</v>
      </c>
      <c r="N180" s="84">
        <v>0</v>
      </c>
      <c r="O180" s="78">
        <v>16.076999999999998</v>
      </c>
      <c r="P180" s="85">
        <f t="shared" si="17"/>
        <v>0</v>
      </c>
      <c r="Q180" s="85">
        <v>0</v>
      </c>
      <c r="R180" s="88">
        <v>0</v>
      </c>
      <c r="S180" s="85">
        <v>0</v>
      </c>
      <c r="T180" s="106">
        <f t="shared" si="18"/>
        <v>16724.611999999997</v>
      </c>
      <c r="U180" s="108">
        <f t="shared" si="19"/>
        <v>14931.299</v>
      </c>
      <c r="V180" s="106">
        <f t="shared" si="20"/>
        <v>16.076999999999998</v>
      </c>
    </row>
    <row r="181" spans="1:22" ht="12.75" customHeight="1">
      <c r="A181" s="30" t="s">
        <v>160</v>
      </c>
      <c r="B181" s="30">
        <v>2090</v>
      </c>
      <c r="C181" s="30">
        <v>204</v>
      </c>
      <c r="D181" s="30" t="s">
        <v>180</v>
      </c>
      <c r="E181" s="30" t="s">
        <v>10</v>
      </c>
      <c r="F181" s="106">
        <f t="shared" si="15"/>
        <v>30273.629999999997</v>
      </c>
      <c r="G181" s="78">
        <f t="shared" si="16"/>
        <v>28232.399999999998</v>
      </c>
      <c r="H181" s="78">
        <v>13364.752365479817</v>
      </c>
      <c r="I181" s="83">
        <v>7981.832365479818</v>
      </c>
      <c r="J181" s="83">
        <v>5382.92</v>
      </c>
      <c r="K181" s="84">
        <f t="shared" si="14"/>
        <v>14867.64763452018</v>
      </c>
      <c r="L181" s="84">
        <v>14867.64763452018</v>
      </c>
      <c r="M181" s="84">
        <v>0</v>
      </c>
      <c r="N181" s="84">
        <v>0</v>
      </c>
      <c r="O181" s="78">
        <v>68.93763452018182</v>
      </c>
      <c r="P181" s="85">
        <f t="shared" si="17"/>
        <v>2041.23</v>
      </c>
      <c r="Q181" s="85">
        <v>310.71763452018183</v>
      </c>
      <c r="R181" s="88">
        <v>1730.512365479818</v>
      </c>
      <c r="S181" s="85">
        <v>2.1923654798181786</v>
      </c>
      <c r="T181" s="106">
        <f t="shared" si="18"/>
        <v>13675.47</v>
      </c>
      <c r="U181" s="108">
        <f t="shared" si="19"/>
        <v>16598.16</v>
      </c>
      <c r="V181" s="106">
        <f t="shared" si="20"/>
        <v>71.13</v>
      </c>
    </row>
    <row r="182" spans="1:22" ht="12.75" customHeight="1">
      <c r="A182" s="30" t="s">
        <v>160</v>
      </c>
      <c r="B182" s="30">
        <v>2100</v>
      </c>
      <c r="C182" s="30">
        <v>205</v>
      </c>
      <c r="D182" s="30" t="s">
        <v>181</v>
      </c>
      <c r="E182" s="30" t="s">
        <v>10</v>
      </c>
      <c r="F182" s="106">
        <f t="shared" si="15"/>
        <v>59500.130999999994</v>
      </c>
      <c r="G182" s="78">
        <f t="shared" si="16"/>
        <v>55718.081</v>
      </c>
      <c r="H182" s="78">
        <v>31044.540999999997</v>
      </c>
      <c r="I182" s="83">
        <v>13718.861</v>
      </c>
      <c r="J182" s="83">
        <v>17325.68</v>
      </c>
      <c r="K182" s="84">
        <f t="shared" si="14"/>
        <v>24673.54</v>
      </c>
      <c r="L182" s="84">
        <v>24673.54</v>
      </c>
      <c r="M182" s="84">
        <v>0</v>
      </c>
      <c r="N182" s="84">
        <v>0</v>
      </c>
      <c r="O182" s="78">
        <v>452.4</v>
      </c>
      <c r="P182" s="85">
        <f t="shared" si="17"/>
        <v>3782.0499999999997</v>
      </c>
      <c r="Q182" s="85">
        <v>877.61</v>
      </c>
      <c r="R182" s="88">
        <v>2904.4399999999996</v>
      </c>
      <c r="S182" s="85">
        <v>0</v>
      </c>
      <c r="T182" s="106">
        <f t="shared" si="18"/>
        <v>31922.150999999998</v>
      </c>
      <c r="U182" s="108">
        <f t="shared" si="19"/>
        <v>27577.98</v>
      </c>
      <c r="V182" s="106">
        <f t="shared" si="20"/>
        <v>452.4</v>
      </c>
    </row>
    <row r="183" spans="1:22" ht="12.75" customHeight="1">
      <c r="A183" s="30" t="s">
        <v>160</v>
      </c>
      <c r="B183" s="30">
        <v>2110</v>
      </c>
      <c r="C183" s="30">
        <v>206</v>
      </c>
      <c r="D183" s="30" t="s">
        <v>182</v>
      </c>
      <c r="E183" s="30" t="s">
        <v>10</v>
      </c>
      <c r="F183" s="106">
        <f t="shared" si="15"/>
        <v>77687.838</v>
      </c>
      <c r="G183" s="78">
        <f t="shared" si="16"/>
        <v>75268.64300000001</v>
      </c>
      <c r="H183" s="78">
        <v>39781.80300000001</v>
      </c>
      <c r="I183" s="83">
        <v>21083.518</v>
      </c>
      <c r="J183" s="83">
        <v>18698.285</v>
      </c>
      <c r="K183" s="84">
        <f t="shared" si="14"/>
        <v>35486.84</v>
      </c>
      <c r="L183" s="84">
        <v>34069.399999999994</v>
      </c>
      <c r="M183" s="84">
        <v>0</v>
      </c>
      <c r="N183" s="84">
        <v>1417.44</v>
      </c>
      <c r="O183" s="78">
        <v>243.45</v>
      </c>
      <c r="P183" s="85">
        <f t="shared" si="17"/>
        <v>2419.195</v>
      </c>
      <c r="Q183" s="85">
        <v>18.171999999999997</v>
      </c>
      <c r="R183" s="88">
        <v>2401.023</v>
      </c>
      <c r="S183" s="85">
        <v>0</v>
      </c>
      <c r="T183" s="106">
        <f t="shared" si="18"/>
        <v>39799.975000000006</v>
      </c>
      <c r="U183" s="108">
        <f t="shared" si="19"/>
        <v>37887.863</v>
      </c>
      <c r="V183" s="106">
        <f t="shared" si="20"/>
        <v>243.45</v>
      </c>
    </row>
    <row r="184" spans="1:22" ht="12.75" customHeight="1">
      <c r="A184" s="30" t="s">
        <v>160</v>
      </c>
      <c r="B184" s="30">
        <v>2120</v>
      </c>
      <c r="C184" s="30">
        <v>207</v>
      </c>
      <c r="D184" s="30" t="s">
        <v>183</v>
      </c>
      <c r="E184" s="30" t="s">
        <v>11</v>
      </c>
      <c r="F184" s="106">
        <f t="shared" si="15"/>
        <v>687411.6269999999</v>
      </c>
      <c r="G184" s="78">
        <f t="shared" si="16"/>
        <v>652453.9809999999</v>
      </c>
      <c r="H184" s="78">
        <v>338650.33236547984</v>
      </c>
      <c r="I184" s="83">
        <v>188254.29936547982</v>
      </c>
      <c r="J184" s="83">
        <v>150396.033</v>
      </c>
      <c r="K184" s="84">
        <f t="shared" si="14"/>
        <v>313803.6486345201</v>
      </c>
      <c r="L184" s="84">
        <v>267087.29863452015</v>
      </c>
      <c r="M184" s="84">
        <v>46716.35</v>
      </c>
      <c r="N184" s="84">
        <v>0</v>
      </c>
      <c r="O184" s="78">
        <v>2482.1936345201816</v>
      </c>
      <c r="P184" s="85">
        <f t="shared" si="17"/>
        <v>34957.64599999999</v>
      </c>
      <c r="Q184" s="85">
        <v>1411.514634520182</v>
      </c>
      <c r="R184" s="88">
        <v>33546.131365479814</v>
      </c>
      <c r="S184" s="85">
        <v>2.1923654798181786</v>
      </c>
      <c r="T184" s="106">
        <f t="shared" si="18"/>
        <v>340061.847</v>
      </c>
      <c r="U184" s="108">
        <f t="shared" si="19"/>
        <v>347349.7799999999</v>
      </c>
      <c r="V184" s="106">
        <f t="shared" si="20"/>
        <v>2484.386</v>
      </c>
    </row>
    <row r="185" spans="1:22" ht="12.75" customHeight="1">
      <c r="A185" s="30" t="s">
        <v>160</v>
      </c>
      <c r="B185" s="30">
        <v>2130</v>
      </c>
      <c r="C185" s="30">
        <v>208</v>
      </c>
      <c r="D185" s="30" t="s">
        <v>184</v>
      </c>
      <c r="E185" s="30" t="s">
        <v>10</v>
      </c>
      <c r="F185" s="106">
        <f t="shared" si="15"/>
        <v>46520.994</v>
      </c>
      <c r="G185" s="78">
        <f t="shared" si="16"/>
        <v>43975.513999999996</v>
      </c>
      <c r="H185" s="78">
        <v>21945.964</v>
      </c>
      <c r="I185" s="83">
        <v>8796.104</v>
      </c>
      <c r="J185" s="83">
        <v>13149.86</v>
      </c>
      <c r="K185" s="84">
        <f t="shared" si="14"/>
        <v>22029.55</v>
      </c>
      <c r="L185" s="84">
        <v>15238.88</v>
      </c>
      <c r="M185" s="84">
        <v>0</v>
      </c>
      <c r="N185" s="84">
        <v>6790.669999999999</v>
      </c>
      <c r="O185" s="78">
        <v>838.02</v>
      </c>
      <c r="P185" s="85">
        <f t="shared" si="17"/>
        <v>2545.4799999999996</v>
      </c>
      <c r="Q185" s="85">
        <v>0</v>
      </c>
      <c r="R185" s="88">
        <v>2545.4799999999996</v>
      </c>
      <c r="S185" s="85">
        <v>0</v>
      </c>
      <c r="T185" s="106">
        <f t="shared" si="18"/>
        <v>21945.964</v>
      </c>
      <c r="U185" s="108">
        <f t="shared" si="19"/>
        <v>24575.03</v>
      </c>
      <c r="V185" s="106">
        <f t="shared" si="20"/>
        <v>838.02</v>
      </c>
    </row>
    <row r="186" spans="1:22" ht="12.75" customHeight="1">
      <c r="A186" s="30" t="s">
        <v>160</v>
      </c>
      <c r="B186" s="30">
        <v>2140</v>
      </c>
      <c r="C186" s="30">
        <v>209</v>
      </c>
      <c r="D186" s="30" t="s">
        <v>185</v>
      </c>
      <c r="E186" s="30" t="s">
        <v>10</v>
      </c>
      <c r="F186" s="106">
        <f t="shared" si="15"/>
        <v>35824.835</v>
      </c>
      <c r="G186" s="78">
        <f t="shared" si="16"/>
        <v>31992.195</v>
      </c>
      <c r="H186" s="78">
        <v>13185.17317041241</v>
      </c>
      <c r="I186" s="83">
        <v>5373.073170412411</v>
      </c>
      <c r="J186" s="83">
        <v>7812.100000000001</v>
      </c>
      <c r="K186" s="84">
        <f t="shared" si="14"/>
        <v>18807.02182958759</v>
      </c>
      <c r="L186" s="84">
        <v>17011.47382958759</v>
      </c>
      <c r="M186" s="84">
        <v>0</v>
      </c>
      <c r="N186" s="84">
        <v>1795.548</v>
      </c>
      <c r="O186" s="78">
        <v>2.9938295875905965</v>
      </c>
      <c r="P186" s="85">
        <f t="shared" si="17"/>
        <v>3832.6400000000003</v>
      </c>
      <c r="Q186" s="85">
        <v>413.7358295875906</v>
      </c>
      <c r="R186" s="88">
        <v>3418.9041704124097</v>
      </c>
      <c r="S186" s="85">
        <v>0.004170412409403301</v>
      </c>
      <c r="T186" s="106">
        <f t="shared" si="18"/>
        <v>13598.909000000001</v>
      </c>
      <c r="U186" s="108">
        <f t="shared" si="19"/>
        <v>22225.926</v>
      </c>
      <c r="V186" s="106">
        <f t="shared" si="20"/>
        <v>2.9979999999999998</v>
      </c>
    </row>
    <row r="187" spans="1:22" ht="12.75" customHeight="1">
      <c r="A187" s="30" t="s">
        <v>160</v>
      </c>
      <c r="B187" s="30">
        <v>2150</v>
      </c>
      <c r="C187" s="30">
        <v>210</v>
      </c>
      <c r="D187" s="30" t="s">
        <v>186</v>
      </c>
      <c r="E187" s="30" t="s">
        <v>10</v>
      </c>
      <c r="F187" s="106">
        <f t="shared" si="15"/>
        <v>37777.57</v>
      </c>
      <c r="G187" s="78">
        <f t="shared" si="16"/>
        <v>35386.119999999995</v>
      </c>
      <c r="H187" s="78">
        <v>21398.29</v>
      </c>
      <c r="I187" s="83">
        <v>7053.680000000001</v>
      </c>
      <c r="J187" s="83">
        <v>14344.61</v>
      </c>
      <c r="K187" s="84">
        <f t="shared" si="14"/>
        <v>13987.829999999996</v>
      </c>
      <c r="L187" s="84">
        <v>12736.039999999997</v>
      </c>
      <c r="M187" s="84">
        <v>0</v>
      </c>
      <c r="N187" s="84">
        <v>1251.7899999999997</v>
      </c>
      <c r="O187" s="78">
        <v>16.46</v>
      </c>
      <c r="P187" s="85">
        <f t="shared" si="17"/>
        <v>2391.45</v>
      </c>
      <c r="Q187" s="85">
        <v>328.24</v>
      </c>
      <c r="R187" s="88">
        <v>2063.21</v>
      </c>
      <c r="S187" s="85">
        <v>0</v>
      </c>
      <c r="T187" s="106">
        <f t="shared" si="18"/>
        <v>21726.530000000002</v>
      </c>
      <c r="U187" s="108">
        <f t="shared" si="19"/>
        <v>16051.039999999997</v>
      </c>
      <c r="V187" s="106">
        <f t="shared" si="20"/>
        <v>16.46</v>
      </c>
    </row>
    <row r="188" spans="1:22" ht="12.75" customHeight="1">
      <c r="A188" s="30" t="s">
        <v>160</v>
      </c>
      <c r="B188" s="30">
        <v>2160</v>
      </c>
      <c r="C188" s="30">
        <v>211</v>
      </c>
      <c r="D188" s="30" t="s">
        <v>187</v>
      </c>
      <c r="E188" s="30" t="s">
        <v>10</v>
      </c>
      <c r="F188" s="106">
        <f t="shared" si="15"/>
        <v>33386.308</v>
      </c>
      <c r="G188" s="78">
        <f t="shared" si="16"/>
        <v>30304.551</v>
      </c>
      <c r="H188" s="78">
        <v>12103.411</v>
      </c>
      <c r="I188" s="83">
        <v>5472.870999999999</v>
      </c>
      <c r="J188" s="83">
        <v>6630.54</v>
      </c>
      <c r="K188" s="84">
        <f t="shared" si="14"/>
        <v>18201.14</v>
      </c>
      <c r="L188" s="84">
        <v>14803.257000000001</v>
      </c>
      <c r="M188" s="84">
        <v>0</v>
      </c>
      <c r="N188" s="84">
        <v>3397.883</v>
      </c>
      <c r="O188" s="78">
        <v>422.55</v>
      </c>
      <c r="P188" s="85">
        <f t="shared" si="17"/>
        <v>3081.757</v>
      </c>
      <c r="Q188" s="85">
        <v>314.08</v>
      </c>
      <c r="R188" s="88">
        <v>2767.677</v>
      </c>
      <c r="S188" s="85">
        <v>0</v>
      </c>
      <c r="T188" s="106">
        <f t="shared" si="18"/>
        <v>12417.491</v>
      </c>
      <c r="U188" s="108">
        <f t="shared" si="19"/>
        <v>20968.817</v>
      </c>
      <c r="V188" s="106">
        <f t="shared" si="20"/>
        <v>422.55</v>
      </c>
    </row>
    <row r="189" spans="1:22" ht="12.75" customHeight="1">
      <c r="A189" s="30" t="s">
        <v>160</v>
      </c>
      <c r="B189" s="30">
        <v>2170</v>
      </c>
      <c r="C189" s="30">
        <v>212</v>
      </c>
      <c r="D189" s="30" t="s">
        <v>188</v>
      </c>
      <c r="E189" s="30" t="s">
        <v>10</v>
      </c>
      <c r="F189" s="106">
        <f t="shared" si="15"/>
        <v>52104.79000000001</v>
      </c>
      <c r="G189" s="78">
        <f t="shared" si="16"/>
        <v>50999.42</v>
      </c>
      <c r="H189" s="78">
        <v>24657.299490747922</v>
      </c>
      <c r="I189" s="83">
        <v>10274.1</v>
      </c>
      <c r="J189" s="83">
        <v>14383.199490747922</v>
      </c>
      <c r="K189" s="84">
        <f t="shared" si="14"/>
        <v>26342.12050925208</v>
      </c>
      <c r="L189" s="84">
        <v>23553.18050925208</v>
      </c>
      <c r="M189" s="84">
        <v>0</v>
      </c>
      <c r="N189" s="84">
        <v>2788.94</v>
      </c>
      <c r="O189" s="78">
        <v>916.6105092520797</v>
      </c>
      <c r="P189" s="85">
        <f t="shared" si="17"/>
        <v>1105.37</v>
      </c>
      <c r="Q189" s="85">
        <v>233.34050925207976</v>
      </c>
      <c r="R189" s="88">
        <v>872.0294907479201</v>
      </c>
      <c r="S189" s="85">
        <v>14.439490747920217</v>
      </c>
      <c r="T189" s="106">
        <f t="shared" si="18"/>
        <v>24890.640000000003</v>
      </c>
      <c r="U189" s="108">
        <f t="shared" si="19"/>
        <v>27214.15</v>
      </c>
      <c r="V189" s="106">
        <f t="shared" si="20"/>
        <v>931.05</v>
      </c>
    </row>
    <row r="190" spans="1:22" ht="12.75" customHeight="1">
      <c r="A190" s="30" t="s">
        <v>160</v>
      </c>
      <c r="B190" s="30">
        <v>2180</v>
      </c>
      <c r="C190" s="30">
        <v>213</v>
      </c>
      <c r="D190" s="30" t="s">
        <v>189</v>
      </c>
      <c r="E190" s="30" t="s">
        <v>10</v>
      </c>
      <c r="F190" s="106">
        <f t="shared" si="15"/>
        <v>52700.872</v>
      </c>
      <c r="G190" s="78">
        <f t="shared" si="16"/>
        <v>49622.372</v>
      </c>
      <c r="H190" s="78">
        <v>24572.092</v>
      </c>
      <c r="I190" s="83">
        <v>9786.802</v>
      </c>
      <c r="J190" s="83">
        <v>14785.29</v>
      </c>
      <c r="K190" s="84">
        <f t="shared" si="14"/>
        <v>25050.280000000002</v>
      </c>
      <c r="L190" s="84">
        <v>22881.99</v>
      </c>
      <c r="M190" s="84">
        <v>0</v>
      </c>
      <c r="N190" s="84">
        <v>2168.29</v>
      </c>
      <c r="O190" s="78">
        <v>0</v>
      </c>
      <c r="P190" s="85">
        <f t="shared" si="17"/>
        <v>3078.5000000000005</v>
      </c>
      <c r="Q190" s="85">
        <v>99.10999999999999</v>
      </c>
      <c r="R190" s="88">
        <v>2979.3900000000003</v>
      </c>
      <c r="S190" s="85">
        <v>0</v>
      </c>
      <c r="T190" s="106">
        <f t="shared" si="18"/>
        <v>24671.202</v>
      </c>
      <c r="U190" s="108">
        <f t="shared" si="19"/>
        <v>28029.670000000002</v>
      </c>
      <c r="V190" s="106">
        <f t="shared" si="20"/>
        <v>0</v>
      </c>
    </row>
    <row r="191" spans="1:22" ht="12.75" customHeight="1">
      <c r="A191" s="30" t="s">
        <v>160</v>
      </c>
      <c r="B191" s="30">
        <v>2190</v>
      </c>
      <c r="C191" s="30">
        <v>214</v>
      </c>
      <c r="D191" s="30" t="s">
        <v>190</v>
      </c>
      <c r="E191" s="30" t="s">
        <v>10</v>
      </c>
      <c r="F191" s="106">
        <f t="shared" si="15"/>
        <v>41905.391</v>
      </c>
      <c r="G191" s="78">
        <f t="shared" si="16"/>
        <v>39084.521</v>
      </c>
      <c r="H191" s="78">
        <v>18260.990122157345</v>
      </c>
      <c r="I191" s="83">
        <v>7518.410122157347</v>
      </c>
      <c r="J191" s="83">
        <v>10742.580000000002</v>
      </c>
      <c r="K191" s="84">
        <f t="shared" si="14"/>
        <v>20823.530877842655</v>
      </c>
      <c r="L191" s="84">
        <v>18962.800877842656</v>
      </c>
      <c r="M191" s="84">
        <v>0</v>
      </c>
      <c r="N191" s="84">
        <v>1860.7299999999998</v>
      </c>
      <c r="O191" s="78">
        <v>0.3208778426539462</v>
      </c>
      <c r="P191" s="85">
        <f t="shared" si="17"/>
        <v>2820.87</v>
      </c>
      <c r="Q191" s="85">
        <v>31.578877842653945</v>
      </c>
      <c r="R191" s="88">
        <v>2789.291122157346</v>
      </c>
      <c r="S191" s="85">
        <v>0.0011221573460538092</v>
      </c>
      <c r="T191" s="106">
        <f t="shared" si="18"/>
        <v>18292.569</v>
      </c>
      <c r="U191" s="108">
        <f t="shared" si="19"/>
        <v>23612.822</v>
      </c>
      <c r="V191" s="106">
        <f t="shared" si="20"/>
        <v>0.322</v>
      </c>
    </row>
    <row r="192" spans="1:22" ht="12.75" customHeight="1">
      <c r="A192" s="30" t="s">
        <v>160</v>
      </c>
      <c r="B192" s="30">
        <v>2200</v>
      </c>
      <c r="C192" s="30">
        <v>215</v>
      </c>
      <c r="D192" s="30" t="s">
        <v>191</v>
      </c>
      <c r="E192" s="30" t="s">
        <v>10</v>
      </c>
      <c r="F192" s="106">
        <f t="shared" si="15"/>
        <v>55530.541</v>
      </c>
      <c r="G192" s="78">
        <f t="shared" si="16"/>
        <v>53603.131</v>
      </c>
      <c r="H192" s="78">
        <v>25922.491</v>
      </c>
      <c r="I192" s="83">
        <v>10234.471000000001</v>
      </c>
      <c r="J192" s="83">
        <v>15688.019999999999</v>
      </c>
      <c r="K192" s="84">
        <f t="shared" si="14"/>
        <v>27680.64</v>
      </c>
      <c r="L192" s="84">
        <v>25505.19</v>
      </c>
      <c r="M192" s="84">
        <v>0</v>
      </c>
      <c r="N192" s="84">
        <v>2175.45</v>
      </c>
      <c r="O192" s="78">
        <v>0</v>
      </c>
      <c r="P192" s="85">
        <f t="shared" si="17"/>
        <v>1927.41</v>
      </c>
      <c r="Q192" s="85">
        <v>0</v>
      </c>
      <c r="R192" s="88">
        <v>1927.41</v>
      </c>
      <c r="S192" s="85">
        <v>0</v>
      </c>
      <c r="T192" s="106">
        <f t="shared" si="18"/>
        <v>25922.491</v>
      </c>
      <c r="U192" s="108">
        <f t="shared" si="19"/>
        <v>29608.05</v>
      </c>
      <c r="V192" s="106">
        <f t="shared" si="20"/>
        <v>0</v>
      </c>
    </row>
    <row r="193" spans="1:22" ht="12.75" customHeight="1">
      <c r="A193" s="30" t="s">
        <v>160</v>
      </c>
      <c r="B193" s="30">
        <v>2210</v>
      </c>
      <c r="C193" s="30">
        <v>216</v>
      </c>
      <c r="D193" s="30" t="s">
        <v>192</v>
      </c>
      <c r="E193" s="30" t="s">
        <v>10</v>
      </c>
      <c r="F193" s="106">
        <f t="shared" si="15"/>
        <v>59669.984</v>
      </c>
      <c r="G193" s="78">
        <f t="shared" si="16"/>
        <v>55715.774000000005</v>
      </c>
      <c r="H193" s="78">
        <v>26036.710000000003</v>
      </c>
      <c r="I193" s="83">
        <v>10750.770000000002</v>
      </c>
      <c r="J193" s="83">
        <v>15285.94</v>
      </c>
      <c r="K193" s="84">
        <f t="shared" si="14"/>
        <v>29679.064</v>
      </c>
      <c r="L193" s="84">
        <v>27379.713999999996</v>
      </c>
      <c r="M193" s="84">
        <v>0</v>
      </c>
      <c r="N193" s="84">
        <v>2299.3500000000004</v>
      </c>
      <c r="O193" s="78">
        <v>9.34</v>
      </c>
      <c r="P193" s="85">
        <f t="shared" si="17"/>
        <v>3954.2099999999996</v>
      </c>
      <c r="Q193" s="85">
        <v>81.18</v>
      </c>
      <c r="R193" s="88">
        <v>3873.0299999999997</v>
      </c>
      <c r="S193" s="85">
        <v>0</v>
      </c>
      <c r="T193" s="106">
        <f t="shared" si="18"/>
        <v>26117.890000000003</v>
      </c>
      <c r="U193" s="108">
        <f t="shared" si="19"/>
        <v>33552.094</v>
      </c>
      <c r="V193" s="106">
        <f t="shared" si="20"/>
        <v>9.34</v>
      </c>
    </row>
    <row r="194" spans="1:22" ht="12.75" customHeight="1">
      <c r="A194" s="30" t="s">
        <v>160</v>
      </c>
      <c r="B194" s="30">
        <v>2220</v>
      </c>
      <c r="C194" s="30">
        <v>217</v>
      </c>
      <c r="D194" s="30" t="s">
        <v>193</v>
      </c>
      <c r="E194" s="30" t="s">
        <v>10</v>
      </c>
      <c r="F194" s="106">
        <f t="shared" si="15"/>
        <v>40004.029</v>
      </c>
      <c r="G194" s="78">
        <f t="shared" si="16"/>
        <v>37696.329000000005</v>
      </c>
      <c r="H194" s="78">
        <v>14914.399000000003</v>
      </c>
      <c r="I194" s="83">
        <v>6496.779000000001</v>
      </c>
      <c r="J194" s="83">
        <v>8417.62</v>
      </c>
      <c r="K194" s="84">
        <f t="shared" si="14"/>
        <v>22781.93</v>
      </c>
      <c r="L194" s="84">
        <v>18753.61</v>
      </c>
      <c r="M194" s="84">
        <v>0</v>
      </c>
      <c r="N194" s="84">
        <v>4028.32</v>
      </c>
      <c r="O194" s="78">
        <v>536.44</v>
      </c>
      <c r="P194" s="85">
        <f t="shared" si="17"/>
        <v>2307.7</v>
      </c>
      <c r="Q194" s="85">
        <v>0</v>
      </c>
      <c r="R194" s="88">
        <v>2307.7</v>
      </c>
      <c r="S194" s="85">
        <v>0</v>
      </c>
      <c r="T194" s="106">
        <f t="shared" si="18"/>
        <v>14914.399000000003</v>
      </c>
      <c r="U194" s="108">
        <f t="shared" si="19"/>
        <v>25089.63</v>
      </c>
      <c r="V194" s="106">
        <f t="shared" si="20"/>
        <v>536.44</v>
      </c>
    </row>
    <row r="195" spans="1:22" ht="12.75" customHeight="1">
      <c r="A195" s="30" t="s">
        <v>160</v>
      </c>
      <c r="B195" s="30">
        <v>2230</v>
      </c>
      <c r="C195" s="30">
        <v>218</v>
      </c>
      <c r="D195" s="30" t="s">
        <v>194</v>
      </c>
      <c r="E195" s="30" t="s">
        <v>11</v>
      </c>
      <c r="F195" s="106">
        <f t="shared" si="15"/>
        <v>538887.7380000001</v>
      </c>
      <c r="G195" s="78">
        <f t="shared" si="16"/>
        <v>499529.568</v>
      </c>
      <c r="H195" s="78">
        <v>251876.3727833177</v>
      </c>
      <c r="I195" s="83">
        <v>118785.06329256976</v>
      </c>
      <c r="J195" s="83">
        <v>133091.30949074792</v>
      </c>
      <c r="K195" s="84">
        <f t="shared" si="14"/>
        <v>247653.19521668233</v>
      </c>
      <c r="L195" s="84">
        <v>196826.12521668233</v>
      </c>
      <c r="M195" s="84">
        <v>22266.21</v>
      </c>
      <c r="N195" s="84">
        <v>28560.86</v>
      </c>
      <c r="O195" s="78">
        <v>2742.7352166823243</v>
      </c>
      <c r="P195" s="85">
        <f t="shared" si="17"/>
        <v>39358.17</v>
      </c>
      <c r="Q195" s="85">
        <v>13685.335216682324</v>
      </c>
      <c r="R195" s="88">
        <v>25672.834783317674</v>
      </c>
      <c r="S195" s="85">
        <v>14.444783317675673</v>
      </c>
      <c r="T195" s="106">
        <f t="shared" si="18"/>
        <v>265561.70800000004</v>
      </c>
      <c r="U195" s="108">
        <f t="shared" si="19"/>
        <v>273326.03</v>
      </c>
      <c r="V195" s="106">
        <f t="shared" si="20"/>
        <v>2757.18</v>
      </c>
    </row>
    <row r="196" spans="1:22" ht="12.75" customHeight="1">
      <c r="A196" s="30" t="s">
        <v>160</v>
      </c>
      <c r="B196" s="30">
        <v>2240</v>
      </c>
      <c r="C196" s="30">
        <v>219</v>
      </c>
      <c r="D196" s="30" t="s">
        <v>195</v>
      </c>
      <c r="E196" s="30" t="s">
        <v>10</v>
      </c>
      <c r="F196" s="106">
        <f t="shared" si="15"/>
        <v>42428.339</v>
      </c>
      <c r="G196" s="78">
        <f t="shared" si="16"/>
        <v>41982.388999999996</v>
      </c>
      <c r="H196" s="78">
        <v>17262.14114432879</v>
      </c>
      <c r="I196" s="83">
        <v>10859.961144328792</v>
      </c>
      <c r="J196" s="83">
        <v>6402.18</v>
      </c>
      <c r="K196" s="84">
        <f t="shared" si="14"/>
        <v>24720.24785567121</v>
      </c>
      <c r="L196" s="84">
        <v>24555.82785567121</v>
      </c>
      <c r="M196" s="84">
        <v>0</v>
      </c>
      <c r="N196" s="84">
        <v>164.42000000000002</v>
      </c>
      <c r="O196" s="78">
        <v>974.9978556712082</v>
      </c>
      <c r="P196" s="85">
        <f t="shared" si="17"/>
        <v>445.95</v>
      </c>
      <c r="Q196" s="85">
        <v>102.26785567120835</v>
      </c>
      <c r="R196" s="88">
        <v>343.68214432879165</v>
      </c>
      <c r="S196" s="85">
        <v>10.702144328791633</v>
      </c>
      <c r="T196" s="106">
        <f t="shared" si="18"/>
        <v>17364.409</v>
      </c>
      <c r="U196" s="108">
        <f t="shared" si="19"/>
        <v>25063.93</v>
      </c>
      <c r="V196" s="106">
        <f t="shared" si="20"/>
        <v>985.6999999999998</v>
      </c>
    </row>
    <row r="197" spans="1:22" ht="12.75" customHeight="1">
      <c r="A197" s="30" t="s">
        <v>160</v>
      </c>
      <c r="B197" s="30">
        <v>2250</v>
      </c>
      <c r="C197" s="30">
        <v>220</v>
      </c>
      <c r="D197" s="30" t="s">
        <v>196</v>
      </c>
      <c r="E197" s="30" t="s">
        <v>10</v>
      </c>
      <c r="F197" s="106">
        <f t="shared" si="15"/>
        <v>43105.78999999999</v>
      </c>
      <c r="G197" s="78">
        <f t="shared" si="16"/>
        <v>42644.67999999999</v>
      </c>
      <c r="H197" s="78">
        <v>17326.925</v>
      </c>
      <c r="I197" s="83">
        <v>12140.474999999999</v>
      </c>
      <c r="J197" s="83">
        <v>5186.45</v>
      </c>
      <c r="K197" s="84">
        <f aca="true" t="shared" si="21" ref="K197:K260">SUM(L197:N197)</f>
        <v>25317.754999999997</v>
      </c>
      <c r="L197" s="84">
        <v>22342.754999999997</v>
      </c>
      <c r="M197" s="84">
        <v>0</v>
      </c>
      <c r="N197" s="84">
        <v>2975</v>
      </c>
      <c r="O197" s="78">
        <v>895.725</v>
      </c>
      <c r="P197" s="85">
        <f t="shared" si="17"/>
        <v>461.11</v>
      </c>
      <c r="Q197" s="85">
        <v>0</v>
      </c>
      <c r="R197" s="88">
        <v>461.11</v>
      </c>
      <c r="S197" s="85">
        <v>0</v>
      </c>
      <c r="T197" s="106">
        <f t="shared" si="18"/>
        <v>17326.925</v>
      </c>
      <c r="U197" s="108">
        <f t="shared" si="19"/>
        <v>25778.864999999998</v>
      </c>
      <c r="V197" s="106">
        <f t="shared" si="20"/>
        <v>895.725</v>
      </c>
    </row>
    <row r="198" spans="1:22" ht="12.75" customHeight="1">
      <c r="A198" s="30" t="s">
        <v>160</v>
      </c>
      <c r="B198" s="30">
        <v>2260</v>
      </c>
      <c r="C198" s="30">
        <v>221</v>
      </c>
      <c r="D198" s="30" t="s">
        <v>197</v>
      </c>
      <c r="E198" s="30" t="s">
        <v>10</v>
      </c>
      <c r="F198" s="106">
        <f aca="true" t="shared" si="22" ref="F198:F261">U198+T198</f>
        <v>42915.280000000006</v>
      </c>
      <c r="G198" s="78">
        <f aca="true" t="shared" si="23" ref="G198:G261">K198+H198</f>
        <v>40241.08</v>
      </c>
      <c r="H198" s="78">
        <v>17223.338128182895</v>
      </c>
      <c r="I198" s="83">
        <v>9892.96812818289</v>
      </c>
      <c r="J198" s="83">
        <v>7330.370000000001</v>
      </c>
      <c r="K198" s="84">
        <f t="shared" si="21"/>
        <v>23017.74187181711</v>
      </c>
      <c r="L198" s="84">
        <v>23007.79187181711</v>
      </c>
      <c r="M198" s="84">
        <v>0</v>
      </c>
      <c r="N198" s="84">
        <v>9.95</v>
      </c>
      <c r="O198" s="78">
        <v>869.5318718171088</v>
      </c>
      <c r="P198" s="85">
        <f aca="true" t="shared" si="24" ref="P198:P261">R198+Q198</f>
        <v>2674.2000000000003</v>
      </c>
      <c r="Q198" s="85">
        <v>531.9568718171089</v>
      </c>
      <c r="R198" s="88">
        <v>2142.2431281828913</v>
      </c>
      <c r="S198" s="85">
        <v>67.70312818289108</v>
      </c>
      <c r="T198" s="106">
        <f aca="true" t="shared" si="25" ref="T198:T261">Q198+H198</f>
        <v>17755.295000000006</v>
      </c>
      <c r="U198" s="108">
        <f aca="true" t="shared" si="26" ref="U198:U261">R198+K198</f>
        <v>25159.985</v>
      </c>
      <c r="V198" s="106">
        <f aca="true" t="shared" si="27" ref="V198:V261">S198+O198</f>
        <v>937.2349999999999</v>
      </c>
    </row>
    <row r="199" spans="1:22" ht="12.75" customHeight="1">
      <c r="A199" s="30" t="s">
        <v>160</v>
      </c>
      <c r="B199" s="30">
        <v>2270</v>
      </c>
      <c r="C199" s="30">
        <v>222</v>
      </c>
      <c r="D199" s="30" t="s">
        <v>198</v>
      </c>
      <c r="E199" s="30" t="s">
        <v>10</v>
      </c>
      <c r="F199" s="106">
        <f t="shared" si="22"/>
        <v>59281.917</v>
      </c>
      <c r="G199" s="78">
        <f t="shared" si="23"/>
        <v>56597.678</v>
      </c>
      <c r="H199" s="78">
        <v>21609.070600613286</v>
      </c>
      <c r="I199" s="83">
        <v>13253.480600613286</v>
      </c>
      <c r="J199" s="83">
        <v>8355.59</v>
      </c>
      <c r="K199" s="84">
        <f t="shared" si="21"/>
        <v>34988.60739938672</v>
      </c>
      <c r="L199" s="84">
        <v>34980.207399386716</v>
      </c>
      <c r="M199" s="84">
        <v>0</v>
      </c>
      <c r="N199" s="84">
        <v>8.4</v>
      </c>
      <c r="O199" s="78">
        <v>1157.569399386714</v>
      </c>
      <c r="P199" s="85">
        <f t="shared" si="24"/>
        <v>2684.239</v>
      </c>
      <c r="Q199" s="85">
        <v>262.37939938671406</v>
      </c>
      <c r="R199" s="88">
        <v>2421.859600613286</v>
      </c>
      <c r="S199" s="85">
        <v>23.30060061328595</v>
      </c>
      <c r="T199" s="106">
        <f t="shared" si="25"/>
        <v>21871.45</v>
      </c>
      <c r="U199" s="108">
        <f t="shared" si="26"/>
        <v>37410.467000000004</v>
      </c>
      <c r="V199" s="106">
        <f t="shared" si="27"/>
        <v>1180.87</v>
      </c>
    </row>
    <row r="200" spans="1:22" ht="12.75" customHeight="1">
      <c r="A200" s="30" t="s">
        <v>160</v>
      </c>
      <c r="B200" s="30">
        <v>2280</v>
      </c>
      <c r="C200" s="30">
        <v>223</v>
      </c>
      <c r="D200" s="30" t="s">
        <v>199</v>
      </c>
      <c r="E200" s="30" t="s">
        <v>10</v>
      </c>
      <c r="F200" s="106">
        <f t="shared" si="22"/>
        <v>36071.201</v>
      </c>
      <c r="G200" s="78">
        <f t="shared" si="23"/>
        <v>34574.027</v>
      </c>
      <c r="H200" s="78">
        <v>9185.518</v>
      </c>
      <c r="I200" s="83">
        <v>8132.258</v>
      </c>
      <c r="J200" s="83">
        <v>1053.26</v>
      </c>
      <c r="K200" s="84">
        <f t="shared" si="21"/>
        <v>25388.509</v>
      </c>
      <c r="L200" s="84">
        <v>25388.509</v>
      </c>
      <c r="M200" s="84">
        <v>0</v>
      </c>
      <c r="N200" s="84">
        <v>0</v>
      </c>
      <c r="O200" s="78">
        <v>761.519</v>
      </c>
      <c r="P200" s="85">
        <f t="shared" si="24"/>
        <v>1497.1740000000002</v>
      </c>
      <c r="Q200" s="85">
        <v>2.2</v>
      </c>
      <c r="R200" s="88">
        <v>1494.9740000000002</v>
      </c>
      <c r="S200" s="85">
        <v>0</v>
      </c>
      <c r="T200" s="106">
        <f t="shared" si="25"/>
        <v>9187.718</v>
      </c>
      <c r="U200" s="108">
        <f t="shared" si="26"/>
        <v>26883.483</v>
      </c>
      <c r="V200" s="106">
        <f t="shared" si="27"/>
        <v>761.519</v>
      </c>
    </row>
    <row r="201" spans="1:22" ht="12.75" customHeight="1">
      <c r="A201" s="30" t="s">
        <v>160</v>
      </c>
      <c r="B201" s="30">
        <v>2290</v>
      </c>
      <c r="C201" s="30">
        <v>224</v>
      </c>
      <c r="D201" s="30" t="s">
        <v>200</v>
      </c>
      <c r="E201" s="30" t="s">
        <v>10</v>
      </c>
      <c r="F201" s="106">
        <f t="shared" si="22"/>
        <v>46690.955</v>
      </c>
      <c r="G201" s="78">
        <f t="shared" si="23"/>
        <v>46504.997</v>
      </c>
      <c r="H201" s="78">
        <v>22764.16868001003</v>
      </c>
      <c r="I201" s="83">
        <v>12704.983680010027</v>
      </c>
      <c r="J201" s="83">
        <v>10059.185</v>
      </c>
      <c r="K201" s="84">
        <f t="shared" si="21"/>
        <v>23740.82831998997</v>
      </c>
      <c r="L201" s="84">
        <v>23333.36831998997</v>
      </c>
      <c r="M201" s="84">
        <v>0</v>
      </c>
      <c r="N201" s="84">
        <v>407.46</v>
      </c>
      <c r="O201" s="78">
        <v>1070.3683199899726</v>
      </c>
      <c r="P201" s="85">
        <f t="shared" si="24"/>
        <v>185.958</v>
      </c>
      <c r="Q201" s="85">
        <v>12.900319989972703</v>
      </c>
      <c r="R201" s="88">
        <v>173.0576800100273</v>
      </c>
      <c r="S201" s="85">
        <v>0.05768001002729761</v>
      </c>
      <c r="T201" s="106">
        <f t="shared" si="25"/>
        <v>22777.069000000003</v>
      </c>
      <c r="U201" s="108">
        <f t="shared" si="26"/>
        <v>23913.886</v>
      </c>
      <c r="V201" s="106">
        <f t="shared" si="27"/>
        <v>1070.426</v>
      </c>
    </row>
    <row r="202" spans="1:22" ht="12.75" customHeight="1">
      <c r="A202" s="30" t="s">
        <v>160</v>
      </c>
      <c r="B202" s="30">
        <v>2300</v>
      </c>
      <c r="C202" s="30">
        <v>225</v>
      </c>
      <c r="D202" s="30" t="s">
        <v>201</v>
      </c>
      <c r="E202" s="30" t="s">
        <v>10</v>
      </c>
      <c r="F202" s="106">
        <f t="shared" si="22"/>
        <v>48493.57</v>
      </c>
      <c r="G202" s="78">
        <f t="shared" si="23"/>
        <v>48300.84</v>
      </c>
      <c r="H202" s="78">
        <v>18101.553999999996</v>
      </c>
      <c r="I202" s="83">
        <v>11478.664</v>
      </c>
      <c r="J202" s="83">
        <v>6622.889999999999</v>
      </c>
      <c r="K202" s="84">
        <f t="shared" si="21"/>
        <v>30199.286</v>
      </c>
      <c r="L202" s="84">
        <v>27395.975</v>
      </c>
      <c r="M202" s="84">
        <v>0</v>
      </c>
      <c r="N202" s="84">
        <v>2803.3109999999997</v>
      </c>
      <c r="O202" s="78">
        <v>1049.29</v>
      </c>
      <c r="P202" s="85">
        <f t="shared" si="24"/>
        <v>192.73000000000002</v>
      </c>
      <c r="Q202" s="85">
        <v>20.740000000000002</v>
      </c>
      <c r="R202" s="88">
        <v>171.99</v>
      </c>
      <c r="S202" s="85">
        <v>0</v>
      </c>
      <c r="T202" s="106">
        <f t="shared" si="25"/>
        <v>18122.293999999998</v>
      </c>
      <c r="U202" s="108">
        <f t="shared" si="26"/>
        <v>30371.276</v>
      </c>
      <c r="V202" s="106">
        <f t="shared" si="27"/>
        <v>1049.29</v>
      </c>
    </row>
    <row r="203" spans="1:22" ht="12.75" customHeight="1">
      <c r="A203" s="30" t="s">
        <v>160</v>
      </c>
      <c r="B203" s="30">
        <v>2310</v>
      </c>
      <c r="C203" s="30">
        <v>226</v>
      </c>
      <c r="D203" s="30" t="s">
        <v>202</v>
      </c>
      <c r="E203" s="30" t="s">
        <v>11</v>
      </c>
      <c r="F203" s="106">
        <f t="shared" si="22"/>
        <v>389350.305</v>
      </c>
      <c r="G203" s="78">
        <f t="shared" si="23"/>
        <v>375684.524</v>
      </c>
      <c r="H203" s="78">
        <v>170321.00302832533</v>
      </c>
      <c r="I203" s="83">
        <v>102262.11802832533</v>
      </c>
      <c r="J203" s="83">
        <v>68058.885</v>
      </c>
      <c r="K203" s="84">
        <f t="shared" si="21"/>
        <v>205363.52097167468</v>
      </c>
      <c r="L203" s="84">
        <v>187219.4809716747</v>
      </c>
      <c r="M203" s="84">
        <v>18119.64</v>
      </c>
      <c r="N203" s="84">
        <v>24.4</v>
      </c>
      <c r="O203" s="78">
        <v>6779.001446865003</v>
      </c>
      <c r="P203" s="85">
        <f t="shared" si="24"/>
        <v>13665.780999999999</v>
      </c>
      <c r="Q203" s="85">
        <v>4583.356971674667</v>
      </c>
      <c r="R203" s="88">
        <v>9082.424028325333</v>
      </c>
      <c r="S203" s="85">
        <v>101.76355313499596</v>
      </c>
      <c r="T203" s="106">
        <f t="shared" si="25"/>
        <v>174904.36</v>
      </c>
      <c r="U203" s="108">
        <f t="shared" si="26"/>
        <v>214445.945</v>
      </c>
      <c r="V203" s="106">
        <f t="shared" si="27"/>
        <v>6880.764999999999</v>
      </c>
    </row>
    <row r="204" spans="1:22" ht="12.75" customHeight="1">
      <c r="A204" s="30" t="s">
        <v>160</v>
      </c>
      <c r="B204" s="30">
        <v>2320</v>
      </c>
      <c r="C204" s="30">
        <v>227</v>
      </c>
      <c r="D204" s="30" t="s">
        <v>203</v>
      </c>
      <c r="E204" s="30" t="s">
        <v>10</v>
      </c>
      <c r="F204" s="106">
        <f t="shared" si="22"/>
        <v>53873.89</v>
      </c>
      <c r="G204" s="78">
        <f t="shared" si="23"/>
        <v>50635.99</v>
      </c>
      <c r="H204" s="78">
        <v>25886.43794733884</v>
      </c>
      <c r="I204" s="83">
        <v>11991.677947338841</v>
      </c>
      <c r="J204" s="83">
        <v>13894.759999999998</v>
      </c>
      <c r="K204" s="84">
        <f t="shared" si="21"/>
        <v>24749.552052661158</v>
      </c>
      <c r="L204" s="84">
        <v>22452.37405266116</v>
      </c>
      <c r="M204" s="84">
        <v>0</v>
      </c>
      <c r="N204" s="84">
        <v>2297.1780000000003</v>
      </c>
      <c r="O204" s="78">
        <v>68.09405266116002</v>
      </c>
      <c r="P204" s="85">
        <f t="shared" si="24"/>
        <v>3237.9000000000005</v>
      </c>
      <c r="Q204" s="85">
        <v>319.73405266116004</v>
      </c>
      <c r="R204" s="88">
        <v>2918.1659473388404</v>
      </c>
      <c r="S204" s="85">
        <v>1.6559473388399795</v>
      </c>
      <c r="T204" s="106">
        <f t="shared" si="25"/>
        <v>26206.172</v>
      </c>
      <c r="U204" s="108">
        <f t="shared" si="26"/>
        <v>27667.717999999997</v>
      </c>
      <c r="V204" s="106">
        <f t="shared" si="27"/>
        <v>69.75</v>
      </c>
    </row>
    <row r="205" spans="1:22" ht="12.75" customHeight="1">
      <c r="A205" s="30" t="s">
        <v>160</v>
      </c>
      <c r="B205" s="30">
        <v>2330</v>
      </c>
      <c r="C205" s="30">
        <v>228</v>
      </c>
      <c r="D205" s="30" t="s">
        <v>204</v>
      </c>
      <c r="E205" s="30" t="s">
        <v>10</v>
      </c>
      <c r="F205" s="106">
        <f t="shared" si="22"/>
        <v>55400.541000000005</v>
      </c>
      <c r="G205" s="78">
        <f t="shared" si="23"/>
        <v>48398.05100000001</v>
      </c>
      <c r="H205" s="78">
        <v>27566.330479783857</v>
      </c>
      <c r="I205" s="83">
        <v>13152.85047978385</v>
      </c>
      <c r="J205" s="83">
        <v>14413.48</v>
      </c>
      <c r="K205" s="84">
        <f t="shared" si="21"/>
        <v>20831.720520216146</v>
      </c>
      <c r="L205" s="84">
        <v>19593.120520216147</v>
      </c>
      <c r="M205" s="84">
        <v>0</v>
      </c>
      <c r="N205" s="84">
        <v>1238.6</v>
      </c>
      <c r="O205" s="78">
        <v>642.6205202161486</v>
      </c>
      <c r="P205" s="85">
        <f t="shared" si="24"/>
        <v>7002.490000000001</v>
      </c>
      <c r="Q205" s="85">
        <v>2720.1405202161486</v>
      </c>
      <c r="R205" s="88">
        <v>4282.349479783852</v>
      </c>
      <c r="S205" s="85">
        <v>19.529479783851343</v>
      </c>
      <c r="T205" s="106">
        <f t="shared" si="25"/>
        <v>30286.471000000005</v>
      </c>
      <c r="U205" s="108">
        <f t="shared" si="26"/>
        <v>25114.07</v>
      </c>
      <c r="V205" s="106">
        <f t="shared" si="27"/>
        <v>662.15</v>
      </c>
    </row>
    <row r="206" spans="1:22" ht="12.75" customHeight="1">
      <c r="A206" s="30" t="s">
        <v>160</v>
      </c>
      <c r="B206" s="30">
        <v>2340</v>
      </c>
      <c r="C206" s="30">
        <v>229</v>
      </c>
      <c r="D206" s="30" t="s">
        <v>205</v>
      </c>
      <c r="E206" s="30" t="s">
        <v>10</v>
      </c>
      <c r="F206" s="106">
        <f t="shared" si="22"/>
        <v>51152.130000000005</v>
      </c>
      <c r="G206" s="78">
        <f t="shared" si="23"/>
        <v>45456.520000000004</v>
      </c>
      <c r="H206" s="78">
        <v>23789.5303700662</v>
      </c>
      <c r="I206" s="83">
        <v>10877.550370066198</v>
      </c>
      <c r="J206" s="83">
        <v>12911.980000000001</v>
      </c>
      <c r="K206" s="84">
        <f t="shared" si="21"/>
        <v>21666.989629933803</v>
      </c>
      <c r="L206" s="84">
        <v>21019.439629933804</v>
      </c>
      <c r="M206" s="84">
        <v>0</v>
      </c>
      <c r="N206" s="84">
        <v>647.55</v>
      </c>
      <c r="O206" s="78">
        <v>589.7496299338029</v>
      </c>
      <c r="P206" s="85">
        <f t="shared" si="24"/>
        <v>5695.610000000001</v>
      </c>
      <c r="Q206" s="85">
        <v>1184.0696299338028</v>
      </c>
      <c r="R206" s="88">
        <v>4511.540370066197</v>
      </c>
      <c r="S206" s="85">
        <v>11.930370066197156</v>
      </c>
      <c r="T206" s="106">
        <f t="shared" si="25"/>
        <v>24973.600000000002</v>
      </c>
      <c r="U206" s="108">
        <f t="shared" si="26"/>
        <v>26178.53</v>
      </c>
      <c r="V206" s="106">
        <f t="shared" si="27"/>
        <v>601.6800000000001</v>
      </c>
    </row>
    <row r="207" spans="1:22" ht="12.75" customHeight="1">
      <c r="A207" s="30" t="s">
        <v>160</v>
      </c>
      <c r="B207" s="30">
        <v>2350</v>
      </c>
      <c r="C207" s="30">
        <v>230</v>
      </c>
      <c r="D207" s="30" t="s">
        <v>206</v>
      </c>
      <c r="E207" s="30" t="s">
        <v>10</v>
      </c>
      <c r="F207" s="106">
        <f t="shared" si="22"/>
        <v>65620.207</v>
      </c>
      <c r="G207" s="78">
        <f t="shared" si="23"/>
        <v>61960.492</v>
      </c>
      <c r="H207" s="78">
        <v>25842.319570080854</v>
      </c>
      <c r="I207" s="83">
        <v>19022.733570080854</v>
      </c>
      <c r="J207" s="83">
        <v>6819.585999999999</v>
      </c>
      <c r="K207" s="84">
        <f t="shared" si="21"/>
        <v>36118.17242991914</v>
      </c>
      <c r="L207" s="84">
        <v>34681.45242991914</v>
      </c>
      <c r="M207" s="84">
        <v>0</v>
      </c>
      <c r="N207" s="84">
        <v>1436.72</v>
      </c>
      <c r="O207" s="78">
        <v>951.5324299191403</v>
      </c>
      <c r="P207" s="85">
        <f t="shared" si="24"/>
        <v>3659.715</v>
      </c>
      <c r="Q207" s="85">
        <v>372.9674299191403</v>
      </c>
      <c r="R207" s="88">
        <v>3286.74757008086</v>
      </c>
      <c r="S207" s="85">
        <v>7.8475700808596685</v>
      </c>
      <c r="T207" s="106">
        <f t="shared" si="25"/>
        <v>26215.286999999993</v>
      </c>
      <c r="U207" s="108">
        <f t="shared" si="26"/>
        <v>39404.92</v>
      </c>
      <c r="V207" s="106">
        <f t="shared" si="27"/>
        <v>959.38</v>
      </c>
    </row>
    <row r="208" spans="1:22" ht="12.75" customHeight="1">
      <c r="A208" s="30" t="s">
        <v>160</v>
      </c>
      <c r="B208" s="30">
        <v>2360</v>
      </c>
      <c r="C208" s="30">
        <v>231</v>
      </c>
      <c r="D208" s="30" t="s">
        <v>207</v>
      </c>
      <c r="E208" s="30" t="s">
        <v>10</v>
      </c>
      <c r="F208" s="106">
        <f t="shared" si="22"/>
        <v>55596.170000000006</v>
      </c>
      <c r="G208" s="78">
        <f t="shared" si="23"/>
        <v>50681.82000000001</v>
      </c>
      <c r="H208" s="78">
        <v>21550.706550180406</v>
      </c>
      <c r="I208" s="83">
        <v>11878.5965501804</v>
      </c>
      <c r="J208" s="83">
        <v>9672.11</v>
      </c>
      <c r="K208" s="84">
        <f t="shared" si="21"/>
        <v>29131.113449819597</v>
      </c>
      <c r="L208" s="84">
        <v>28255.5334498196</v>
      </c>
      <c r="M208" s="84">
        <v>0</v>
      </c>
      <c r="N208" s="84">
        <v>875.5799999999999</v>
      </c>
      <c r="O208" s="78">
        <v>580.1834498195972</v>
      </c>
      <c r="P208" s="85">
        <f t="shared" si="24"/>
        <v>4914.35</v>
      </c>
      <c r="Q208" s="85">
        <v>1358.3834498195974</v>
      </c>
      <c r="R208" s="88">
        <v>3555.966550180403</v>
      </c>
      <c r="S208" s="85">
        <v>10.316550180402828</v>
      </c>
      <c r="T208" s="106">
        <f t="shared" si="25"/>
        <v>22909.090000000004</v>
      </c>
      <c r="U208" s="108">
        <f t="shared" si="26"/>
        <v>32687.08</v>
      </c>
      <c r="V208" s="106">
        <f t="shared" si="27"/>
        <v>590.5</v>
      </c>
    </row>
    <row r="209" spans="1:22" ht="12.75" customHeight="1">
      <c r="A209" s="30" t="s">
        <v>160</v>
      </c>
      <c r="B209" s="30">
        <v>2370</v>
      </c>
      <c r="C209" s="30">
        <v>232</v>
      </c>
      <c r="D209" s="30" t="s">
        <v>208</v>
      </c>
      <c r="E209" s="30" t="s">
        <v>10</v>
      </c>
      <c r="F209" s="106">
        <f t="shared" si="22"/>
        <v>26329.239999999998</v>
      </c>
      <c r="G209" s="78">
        <f t="shared" si="23"/>
        <v>24692.67</v>
      </c>
      <c r="H209" s="78">
        <v>11737.304670157326</v>
      </c>
      <c r="I209" s="83">
        <v>5706.854670157327</v>
      </c>
      <c r="J209" s="83">
        <v>6030.45</v>
      </c>
      <c r="K209" s="84">
        <f t="shared" si="21"/>
        <v>12955.365329842673</v>
      </c>
      <c r="L209" s="84">
        <v>12631.165329842672</v>
      </c>
      <c r="M209" s="84">
        <v>0</v>
      </c>
      <c r="N209" s="84">
        <v>324.2</v>
      </c>
      <c r="O209" s="78">
        <v>266.5253298426733</v>
      </c>
      <c r="P209" s="85">
        <f t="shared" si="24"/>
        <v>1636.5700000000002</v>
      </c>
      <c r="Q209" s="85">
        <v>155.48532984267328</v>
      </c>
      <c r="R209" s="88">
        <v>1481.0846701573269</v>
      </c>
      <c r="S209" s="85">
        <v>1.8746701573267046</v>
      </c>
      <c r="T209" s="106">
        <f t="shared" si="25"/>
        <v>11892.789999999999</v>
      </c>
      <c r="U209" s="108">
        <f t="shared" si="26"/>
        <v>14436.449999999999</v>
      </c>
      <c r="V209" s="106">
        <f t="shared" si="27"/>
        <v>268.4</v>
      </c>
    </row>
    <row r="210" spans="1:22" ht="12.75" customHeight="1">
      <c r="A210" s="30" t="s">
        <v>160</v>
      </c>
      <c r="B210" s="30">
        <v>2390</v>
      </c>
      <c r="C210" s="30">
        <v>234</v>
      </c>
      <c r="D210" s="30" t="s">
        <v>209</v>
      </c>
      <c r="E210" s="30" t="s">
        <v>11</v>
      </c>
      <c r="F210" s="106">
        <f t="shared" si="22"/>
        <v>373097.83200000005</v>
      </c>
      <c r="G210" s="78">
        <f t="shared" si="23"/>
        <v>338891.71700000006</v>
      </c>
      <c r="H210" s="78">
        <v>180571.41667456622</v>
      </c>
      <c r="I210" s="83">
        <v>103361.46967456618</v>
      </c>
      <c r="J210" s="83">
        <v>77209.947</v>
      </c>
      <c r="K210" s="84">
        <f t="shared" si="21"/>
        <v>158320.3003254338</v>
      </c>
      <c r="L210" s="84">
        <v>138016.5803254338</v>
      </c>
      <c r="M210" s="84">
        <v>13483.890000000001</v>
      </c>
      <c r="N210" s="84">
        <v>6819.83</v>
      </c>
      <c r="O210" s="78">
        <v>3098.7054123925222</v>
      </c>
      <c r="P210" s="85">
        <f t="shared" si="24"/>
        <v>34206.115000000005</v>
      </c>
      <c r="Q210" s="85">
        <v>14249.069325433811</v>
      </c>
      <c r="R210" s="88">
        <v>19957.04567456619</v>
      </c>
      <c r="S210" s="85">
        <v>53.15458760747768</v>
      </c>
      <c r="T210" s="106">
        <f t="shared" si="25"/>
        <v>194820.48600000003</v>
      </c>
      <c r="U210" s="108">
        <f t="shared" si="26"/>
        <v>178277.346</v>
      </c>
      <c r="V210" s="106">
        <f t="shared" si="27"/>
        <v>3151.86</v>
      </c>
    </row>
    <row r="211" spans="1:22" ht="12.75" customHeight="1">
      <c r="A211" s="30" t="s">
        <v>210</v>
      </c>
      <c r="B211" s="30">
        <v>2400</v>
      </c>
      <c r="C211" s="30">
        <v>235</v>
      </c>
      <c r="D211" s="30" t="s">
        <v>211</v>
      </c>
      <c r="E211" s="30" t="s">
        <v>5</v>
      </c>
      <c r="F211" s="106">
        <f t="shared" si="22"/>
        <v>118849.68</v>
      </c>
      <c r="G211" s="78">
        <f t="shared" si="23"/>
        <v>95831.68</v>
      </c>
      <c r="H211" s="78">
        <v>51320.65101860053</v>
      </c>
      <c r="I211" s="83">
        <v>28033.651018600533</v>
      </c>
      <c r="J211" s="83">
        <v>23287</v>
      </c>
      <c r="K211" s="84">
        <f t="shared" si="21"/>
        <v>44511.02898139947</v>
      </c>
      <c r="L211" s="84">
        <v>33872.34898139947</v>
      </c>
      <c r="M211" s="84">
        <v>7806</v>
      </c>
      <c r="N211" s="84">
        <v>2832.68</v>
      </c>
      <c r="O211" s="78">
        <v>464.3489813994686</v>
      </c>
      <c r="P211" s="85">
        <f t="shared" si="24"/>
        <v>23018</v>
      </c>
      <c r="Q211" s="85">
        <v>5709.348981399468</v>
      </c>
      <c r="R211" s="88">
        <v>17308.651018600533</v>
      </c>
      <c r="S211" s="85">
        <v>1.6510186005314154</v>
      </c>
      <c r="T211" s="106">
        <f t="shared" si="25"/>
        <v>57030</v>
      </c>
      <c r="U211" s="108">
        <f t="shared" si="26"/>
        <v>61819.68</v>
      </c>
      <c r="V211" s="106">
        <f t="shared" si="27"/>
        <v>466</v>
      </c>
    </row>
    <row r="212" spans="1:22" ht="12.75" customHeight="1">
      <c r="A212" s="30" t="s">
        <v>210</v>
      </c>
      <c r="B212" s="30">
        <v>2410</v>
      </c>
      <c r="C212" s="30">
        <v>236</v>
      </c>
      <c r="D212" s="30" t="s">
        <v>212</v>
      </c>
      <c r="E212" s="30" t="s">
        <v>5</v>
      </c>
      <c r="F212" s="106">
        <f t="shared" si="22"/>
        <v>100802.78</v>
      </c>
      <c r="G212" s="78">
        <f t="shared" si="23"/>
        <v>64892.07000000001</v>
      </c>
      <c r="H212" s="78">
        <v>16990.09563896296</v>
      </c>
      <c r="I212" s="83">
        <v>15909.245638962959</v>
      </c>
      <c r="J212" s="83">
        <v>1080.85</v>
      </c>
      <c r="K212" s="84">
        <f t="shared" si="21"/>
        <v>47901.97436103704</v>
      </c>
      <c r="L212" s="84">
        <v>43011.204361037046</v>
      </c>
      <c r="M212" s="84">
        <v>774.8800000000001</v>
      </c>
      <c r="N212" s="84">
        <v>4115.89</v>
      </c>
      <c r="O212" s="78">
        <v>660.2230437020597</v>
      </c>
      <c r="P212" s="85">
        <f t="shared" si="24"/>
        <v>35910.71</v>
      </c>
      <c r="Q212" s="85">
        <v>3057.3143610370435</v>
      </c>
      <c r="R212" s="88">
        <v>32853.39563896295</v>
      </c>
      <c r="S212" s="85">
        <v>58.20695629794022</v>
      </c>
      <c r="T212" s="106">
        <f t="shared" si="25"/>
        <v>20047.410000000003</v>
      </c>
      <c r="U212" s="108">
        <f t="shared" si="26"/>
        <v>80755.37</v>
      </c>
      <c r="V212" s="106">
        <f t="shared" si="27"/>
        <v>718.43</v>
      </c>
    </row>
    <row r="213" spans="1:22" ht="12.75" customHeight="1">
      <c r="A213" s="30" t="s">
        <v>210</v>
      </c>
      <c r="B213" s="30">
        <v>2420</v>
      </c>
      <c r="C213" s="30">
        <v>237</v>
      </c>
      <c r="D213" s="30" t="s">
        <v>213</v>
      </c>
      <c r="E213" s="30" t="s">
        <v>5</v>
      </c>
      <c r="F213" s="106">
        <f t="shared" si="22"/>
        <v>15505.589999999997</v>
      </c>
      <c r="G213" s="78">
        <f t="shared" si="23"/>
        <v>4510.84</v>
      </c>
      <c r="H213" s="78">
        <v>1664.2515791624155</v>
      </c>
      <c r="I213" s="83">
        <v>1559.0215791624155</v>
      </c>
      <c r="J213" s="83">
        <v>105.22999999999999</v>
      </c>
      <c r="K213" s="84">
        <f t="shared" si="21"/>
        <v>2846.5884208375846</v>
      </c>
      <c r="L213" s="84">
        <v>1403.6584208375843</v>
      </c>
      <c r="M213" s="84">
        <v>0</v>
      </c>
      <c r="N213" s="84">
        <v>1442.93</v>
      </c>
      <c r="O213" s="78">
        <v>47.70344441810462</v>
      </c>
      <c r="P213" s="85">
        <f t="shared" si="24"/>
        <v>10994.749999999996</v>
      </c>
      <c r="Q213" s="85">
        <v>1862.6784208375839</v>
      </c>
      <c r="R213" s="88">
        <v>9132.071579162413</v>
      </c>
      <c r="S213" s="85">
        <v>74.59655558189539</v>
      </c>
      <c r="T213" s="106">
        <f t="shared" si="25"/>
        <v>3526.9299999999994</v>
      </c>
      <c r="U213" s="108">
        <f t="shared" si="26"/>
        <v>11978.659999999998</v>
      </c>
      <c r="V213" s="106">
        <f t="shared" si="27"/>
        <v>122.30000000000001</v>
      </c>
    </row>
    <row r="214" spans="1:22" ht="12.75" customHeight="1">
      <c r="A214" s="30" t="s">
        <v>210</v>
      </c>
      <c r="B214" s="30">
        <v>2430</v>
      </c>
      <c r="C214" s="30">
        <v>238</v>
      </c>
      <c r="D214" s="30" t="s">
        <v>214</v>
      </c>
      <c r="E214" s="30" t="s">
        <v>5</v>
      </c>
      <c r="F214" s="106">
        <f t="shared" si="22"/>
        <v>175357.72999999998</v>
      </c>
      <c r="G214" s="78">
        <f t="shared" si="23"/>
        <v>77542.15</v>
      </c>
      <c r="H214" s="78">
        <v>19450.559415026604</v>
      </c>
      <c r="I214" s="83">
        <v>19378.929415026603</v>
      </c>
      <c r="J214" s="83">
        <v>71.63</v>
      </c>
      <c r="K214" s="84">
        <f t="shared" si="21"/>
        <v>58091.5905849734</v>
      </c>
      <c r="L214" s="84">
        <v>39939.1005849734</v>
      </c>
      <c r="M214" s="84">
        <v>3.86</v>
      </c>
      <c r="N214" s="84">
        <v>18148.63</v>
      </c>
      <c r="O214" s="78">
        <v>400.60058497339634</v>
      </c>
      <c r="P214" s="85">
        <f t="shared" si="24"/>
        <v>97815.58</v>
      </c>
      <c r="Q214" s="85">
        <v>3674.5805849733965</v>
      </c>
      <c r="R214" s="88">
        <v>94140.9994150266</v>
      </c>
      <c r="S214" s="85">
        <v>49.379415026603624</v>
      </c>
      <c r="T214" s="106">
        <f t="shared" si="25"/>
        <v>23125.14</v>
      </c>
      <c r="U214" s="108">
        <f t="shared" si="26"/>
        <v>152232.59</v>
      </c>
      <c r="V214" s="106">
        <f t="shared" si="27"/>
        <v>449.97999999999996</v>
      </c>
    </row>
    <row r="215" spans="1:22" ht="12.75" customHeight="1">
      <c r="A215" s="30" t="s">
        <v>210</v>
      </c>
      <c r="B215" s="30">
        <v>2440</v>
      </c>
      <c r="C215" s="30">
        <v>239</v>
      </c>
      <c r="D215" s="30" t="s">
        <v>215</v>
      </c>
      <c r="E215" s="30" t="s">
        <v>10</v>
      </c>
      <c r="F215" s="106">
        <f t="shared" si="22"/>
        <v>109946.695</v>
      </c>
      <c r="G215" s="78">
        <f t="shared" si="23"/>
        <v>99877.025</v>
      </c>
      <c r="H215" s="78">
        <v>32558.875</v>
      </c>
      <c r="I215" s="83">
        <v>21938.445</v>
      </c>
      <c r="J215" s="83">
        <v>10620.429999999998</v>
      </c>
      <c r="K215" s="84">
        <f t="shared" si="21"/>
        <v>67318.15</v>
      </c>
      <c r="L215" s="84">
        <v>57236.119999999995</v>
      </c>
      <c r="M215" s="84">
        <v>4387.349999999999</v>
      </c>
      <c r="N215" s="84">
        <v>5694.679999999999</v>
      </c>
      <c r="O215" s="78">
        <v>0</v>
      </c>
      <c r="P215" s="85">
        <f t="shared" si="24"/>
        <v>10069.67</v>
      </c>
      <c r="Q215" s="85">
        <v>1261.65</v>
      </c>
      <c r="R215" s="88">
        <v>8808.02</v>
      </c>
      <c r="S215" s="85">
        <v>0</v>
      </c>
      <c r="T215" s="106">
        <f t="shared" si="25"/>
        <v>33820.525</v>
      </c>
      <c r="U215" s="108">
        <f t="shared" si="26"/>
        <v>76126.17</v>
      </c>
      <c r="V215" s="106">
        <f t="shared" si="27"/>
        <v>0</v>
      </c>
    </row>
    <row r="216" spans="1:22" ht="12.75" customHeight="1">
      <c r="A216" s="30" t="s">
        <v>210</v>
      </c>
      <c r="B216" s="30">
        <v>2450</v>
      </c>
      <c r="C216" s="30">
        <v>240</v>
      </c>
      <c r="D216" s="30" t="s">
        <v>216</v>
      </c>
      <c r="E216" s="30" t="s">
        <v>10</v>
      </c>
      <c r="F216" s="106">
        <f t="shared" si="22"/>
        <v>118097.842</v>
      </c>
      <c r="G216" s="78">
        <f t="shared" si="23"/>
        <v>102358.19200000001</v>
      </c>
      <c r="H216" s="78">
        <v>23194.93</v>
      </c>
      <c r="I216" s="83">
        <v>19820.84</v>
      </c>
      <c r="J216" s="83">
        <v>3374.09</v>
      </c>
      <c r="K216" s="84">
        <f t="shared" si="21"/>
        <v>79163.262</v>
      </c>
      <c r="L216" s="84">
        <v>60776.73</v>
      </c>
      <c r="M216" s="84">
        <v>2102.9</v>
      </c>
      <c r="N216" s="84">
        <v>16283.632000000001</v>
      </c>
      <c r="O216" s="78">
        <v>1924.29</v>
      </c>
      <c r="P216" s="85">
        <f t="shared" si="24"/>
        <v>15739.65</v>
      </c>
      <c r="Q216" s="85">
        <v>1405.05</v>
      </c>
      <c r="R216" s="88">
        <v>14334.6</v>
      </c>
      <c r="S216" s="85">
        <v>0</v>
      </c>
      <c r="T216" s="106">
        <f t="shared" si="25"/>
        <v>24599.98</v>
      </c>
      <c r="U216" s="108">
        <f t="shared" si="26"/>
        <v>93497.86200000001</v>
      </c>
      <c r="V216" s="106">
        <f t="shared" si="27"/>
        <v>1924.29</v>
      </c>
    </row>
    <row r="217" spans="1:22" ht="12.75" customHeight="1">
      <c r="A217" s="30" t="s">
        <v>210</v>
      </c>
      <c r="B217" s="30">
        <v>2460</v>
      </c>
      <c r="C217" s="30">
        <v>241</v>
      </c>
      <c r="D217" s="30" t="s">
        <v>217</v>
      </c>
      <c r="E217" s="30" t="s">
        <v>10</v>
      </c>
      <c r="F217" s="106">
        <f t="shared" si="22"/>
        <v>113286.611</v>
      </c>
      <c r="G217" s="78">
        <f t="shared" si="23"/>
        <v>100293.97099999999</v>
      </c>
      <c r="H217" s="78">
        <v>35582.174292588235</v>
      </c>
      <c r="I217" s="83">
        <v>24287.384292588235</v>
      </c>
      <c r="J217" s="83">
        <v>11294.789999999999</v>
      </c>
      <c r="K217" s="84">
        <f t="shared" si="21"/>
        <v>64711.79670741176</v>
      </c>
      <c r="L217" s="84">
        <v>47859.64670741176</v>
      </c>
      <c r="M217" s="84">
        <v>13025.5</v>
      </c>
      <c r="N217" s="84">
        <v>3826.6499999999996</v>
      </c>
      <c r="O217" s="78">
        <v>1338.9467074117629</v>
      </c>
      <c r="P217" s="85">
        <f t="shared" si="24"/>
        <v>12992.64</v>
      </c>
      <c r="Q217" s="85">
        <v>2910.6867074117627</v>
      </c>
      <c r="R217" s="88">
        <v>10081.953292588236</v>
      </c>
      <c r="S217" s="85">
        <v>9.293292588237136</v>
      </c>
      <c r="T217" s="106">
        <f t="shared" si="25"/>
        <v>38492.861</v>
      </c>
      <c r="U217" s="108">
        <f t="shared" si="26"/>
        <v>74793.75</v>
      </c>
      <c r="V217" s="106">
        <f t="shared" si="27"/>
        <v>1348.24</v>
      </c>
    </row>
    <row r="218" spans="1:22" ht="12.75" customHeight="1">
      <c r="A218" s="30" t="s">
        <v>210</v>
      </c>
      <c r="B218" s="30">
        <v>2470</v>
      </c>
      <c r="C218" s="30">
        <v>242</v>
      </c>
      <c r="D218" s="30" t="s">
        <v>218</v>
      </c>
      <c r="E218" s="30" t="s">
        <v>10</v>
      </c>
      <c r="F218" s="106">
        <f t="shared" si="22"/>
        <v>89227.01000000001</v>
      </c>
      <c r="G218" s="78">
        <f t="shared" si="23"/>
        <v>82076.66</v>
      </c>
      <c r="H218" s="78">
        <v>24596.281164677013</v>
      </c>
      <c r="I218" s="83">
        <v>14897.301164677014</v>
      </c>
      <c r="J218" s="83">
        <v>9698.98</v>
      </c>
      <c r="K218" s="84">
        <f t="shared" si="21"/>
        <v>57480.37883532299</v>
      </c>
      <c r="L218" s="84">
        <v>39020.358835322986</v>
      </c>
      <c r="M218" s="84">
        <v>8499.72</v>
      </c>
      <c r="N218" s="84">
        <v>9960.300000000001</v>
      </c>
      <c r="O218" s="78">
        <v>1272.3088353229873</v>
      </c>
      <c r="P218" s="85">
        <f t="shared" si="24"/>
        <v>7150.3499999999985</v>
      </c>
      <c r="Q218" s="85">
        <v>2867.128835322987</v>
      </c>
      <c r="R218" s="88">
        <v>4283.221164677012</v>
      </c>
      <c r="S218" s="85">
        <v>41.40116467701273</v>
      </c>
      <c r="T218" s="106">
        <f t="shared" si="25"/>
        <v>27463.41</v>
      </c>
      <c r="U218" s="108">
        <f t="shared" si="26"/>
        <v>61763.600000000006</v>
      </c>
      <c r="V218" s="106">
        <f t="shared" si="27"/>
        <v>1313.71</v>
      </c>
    </row>
    <row r="219" spans="1:22" ht="12.75" customHeight="1">
      <c r="A219" s="30" t="s">
        <v>210</v>
      </c>
      <c r="B219" s="30">
        <v>2480</v>
      </c>
      <c r="C219" s="30">
        <v>243</v>
      </c>
      <c r="D219" s="30" t="s">
        <v>219</v>
      </c>
      <c r="E219" s="30" t="s">
        <v>11</v>
      </c>
      <c r="F219" s="106">
        <f t="shared" si="22"/>
        <v>429294.37600000005</v>
      </c>
      <c r="G219" s="78">
        <f t="shared" si="23"/>
        <v>384282.146</v>
      </c>
      <c r="H219" s="78">
        <v>115932.26045726525</v>
      </c>
      <c r="I219" s="83">
        <v>80943.97045726526</v>
      </c>
      <c r="J219" s="83">
        <v>34988.28999999999</v>
      </c>
      <c r="K219" s="84">
        <f t="shared" si="21"/>
        <v>268349.88554273476</v>
      </c>
      <c r="L219" s="84">
        <v>205432.53554273475</v>
      </c>
      <c r="M219" s="84">
        <v>27385.19</v>
      </c>
      <c r="N219" s="84">
        <v>35532.16</v>
      </c>
      <c r="O219" s="78">
        <v>4535.54554273475</v>
      </c>
      <c r="P219" s="85">
        <f t="shared" si="24"/>
        <v>45012.23</v>
      </c>
      <c r="Q219" s="85">
        <v>8444.515542734749</v>
      </c>
      <c r="R219" s="88">
        <v>36567.714457265254</v>
      </c>
      <c r="S219" s="85">
        <v>50.694457265249866</v>
      </c>
      <c r="T219" s="106">
        <f t="shared" si="25"/>
        <v>124376.776</v>
      </c>
      <c r="U219" s="108">
        <f t="shared" si="26"/>
        <v>304917.60000000003</v>
      </c>
      <c r="V219" s="106">
        <f t="shared" si="27"/>
        <v>4586.24</v>
      </c>
    </row>
    <row r="220" spans="1:22" ht="12.75" customHeight="1">
      <c r="A220" s="30" t="s">
        <v>210</v>
      </c>
      <c r="B220" s="30">
        <v>2490</v>
      </c>
      <c r="C220" s="30">
        <v>244</v>
      </c>
      <c r="D220" s="30" t="s">
        <v>220</v>
      </c>
      <c r="E220" s="30" t="s">
        <v>10</v>
      </c>
      <c r="F220" s="106">
        <f t="shared" si="22"/>
        <v>117918.28</v>
      </c>
      <c r="G220" s="78">
        <f t="shared" si="23"/>
        <v>102251.54999999999</v>
      </c>
      <c r="H220" s="78">
        <v>27731.52999999999</v>
      </c>
      <c r="I220" s="83">
        <v>18623.229999999996</v>
      </c>
      <c r="J220" s="83">
        <v>9108.3</v>
      </c>
      <c r="K220" s="84">
        <f t="shared" si="21"/>
        <v>74520.02</v>
      </c>
      <c r="L220" s="84">
        <v>57853.54</v>
      </c>
      <c r="M220" s="84">
        <v>4606.24</v>
      </c>
      <c r="N220" s="84">
        <v>12060.24</v>
      </c>
      <c r="O220" s="78">
        <v>702.27</v>
      </c>
      <c r="P220" s="85">
        <f t="shared" si="24"/>
        <v>15666.73</v>
      </c>
      <c r="Q220" s="85">
        <v>3086.09</v>
      </c>
      <c r="R220" s="88">
        <v>12580.64</v>
      </c>
      <c r="S220" s="85">
        <v>0</v>
      </c>
      <c r="T220" s="106">
        <f t="shared" si="25"/>
        <v>30817.61999999999</v>
      </c>
      <c r="U220" s="108">
        <f t="shared" si="26"/>
        <v>87100.66</v>
      </c>
      <c r="V220" s="106">
        <f t="shared" si="27"/>
        <v>702.27</v>
      </c>
    </row>
    <row r="221" spans="1:22" ht="12.75" customHeight="1">
      <c r="A221" s="30" t="s">
        <v>210</v>
      </c>
      <c r="B221" s="30">
        <v>2500</v>
      </c>
      <c r="C221" s="30">
        <v>245</v>
      </c>
      <c r="D221" s="30" t="s">
        <v>221</v>
      </c>
      <c r="E221" s="30" t="s">
        <v>10</v>
      </c>
      <c r="F221" s="106">
        <f t="shared" si="22"/>
        <v>94528.54000000001</v>
      </c>
      <c r="G221" s="78">
        <f t="shared" si="23"/>
        <v>61828.07000000001</v>
      </c>
      <c r="H221" s="78">
        <v>19969.477233707963</v>
      </c>
      <c r="I221" s="83">
        <v>15536.187233707962</v>
      </c>
      <c r="J221" s="83">
        <v>4433.29</v>
      </c>
      <c r="K221" s="84">
        <f t="shared" si="21"/>
        <v>41858.592766292044</v>
      </c>
      <c r="L221" s="84">
        <v>31670.23276629204</v>
      </c>
      <c r="M221" s="84">
        <v>1833.52</v>
      </c>
      <c r="N221" s="84">
        <v>8354.840000000002</v>
      </c>
      <c r="O221" s="78">
        <v>777.5927662920393</v>
      </c>
      <c r="P221" s="85">
        <f t="shared" si="24"/>
        <v>32700.47</v>
      </c>
      <c r="Q221" s="85">
        <v>3006.532766292039</v>
      </c>
      <c r="R221" s="88">
        <v>29693.937233707962</v>
      </c>
      <c r="S221" s="85">
        <v>73.36723370796062</v>
      </c>
      <c r="T221" s="106">
        <f t="shared" si="25"/>
        <v>22976.010000000002</v>
      </c>
      <c r="U221" s="108">
        <f t="shared" si="26"/>
        <v>71552.53</v>
      </c>
      <c r="V221" s="106">
        <f t="shared" si="27"/>
        <v>850.9599999999999</v>
      </c>
    </row>
    <row r="222" spans="1:22" ht="12.75" customHeight="1">
      <c r="A222" s="30" t="s">
        <v>210</v>
      </c>
      <c r="B222" s="30">
        <v>2510</v>
      </c>
      <c r="C222" s="30">
        <v>246</v>
      </c>
      <c r="D222" s="30" t="s">
        <v>222</v>
      </c>
      <c r="E222" s="30" t="s">
        <v>10</v>
      </c>
      <c r="F222" s="106">
        <f t="shared" si="22"/>
        <v>105945.01000000001</v>
      </c>
      <c r="G222" s="78">
        <f t="shared" si="23"/>
        <v>91070.06</v>
      </c>
      <c r="H222" s="78">
        <v>23530.66</v>
      </c>
      <c r="I222" s="83">
        <v>17428.449999999997</v>
      </c>
      <c r="J222" s="83">
        <v>6102.209999999999</v>
      </c>
      <c r="K222" s="84">
        <f t="shared" si="21"/>
        <v>67539.4</v>
      </c>
      <c r="L222" s="84">
        <v>55491.32</v>
      </c>
      <c r="M222" s="84">
        <v>2985.82</v>
      </c>
      <c r="N222" s="84">
        <v>9062.26</v>
      </c>
      <c r="O222" s="78">
        <v>688.05</v>
      </c>
      <c r="P222" s="85">
        <f t="shared" si="24"/>
        <v>14874.95</v>
      </c>
      <c r="Q222" s="85">
        <v>2251.13</v>
      </c>
      <c r="R222" s="88">
        <v>12623.82</v>
      </c>
      <c r="S222" s="85">
        <v>0</v>
      </c>
      <c r="T222" s="106">
        <f t="shared" si="25"/>
        <v>25781.79</v>
      </c>
      <c r="U222" s="108">
        <f t="shared" si="26"/>
        <v>80163.22</v>
      </c>
      <c r="V222" s="106">
        <f t="shared" si="27"/>
        <v>688.05</v>
      </c>
    </row>
    <row r="223" spans="1:22" ht="12.75" customHeight="1">
      <c r="A223" s="30" t="s">
        <v>210</v>
      </c>
      <c r="B223" s="30">
        <v>2520</v>
      </c>
      <c r="C223" s="30">
        <v>247</v>
      </c>
      <c r="D223" s="30" t="s">
        <v>223</v>
      </c>
      <c r="E223" s="30" t="s">
        <v>10</v>
      </c>
      <c r="F223" s="106">
        <f t="shared" si="22"/>
        <v>109508.11000000002</v>
      </c>
      <c r="G223" s="78">
        <f t="shared" si="23"/>
        <v>78181.08</v>
      </c>
      <c r="H223" s="78">
        <v>18768.74106383768</v>
      </c>
      <c r="I223" s="83">
        <v>14475.881063837673</v>
      </c>
      <c r="J223" s="83">
        <v>4292.860000000001</v>
      </c>
      <c r="K223" s="84">
        <f t="shared" si="21"/>
        <v>59412.33893616233</v>
      </c>
      <c r="L223" s="84">
        <v>51222.02893616233</v>
      </c>
      <c r="M223" s="84">
        <v>400.34000000000003</v>
      </c>
      <c r="N223" s="84">
        <v>7789.97</v>
      </c>
      <c r="O223" s="78">
        <v>229.58893616232538</v>
      </c>
      <c r="P223" s="85">
        <f t="shared" si="24"/>
        <v>31327.030000000002</v>
      </c>
      <c r="Q223" s="85">
        <v>2140.408936162325</v>
      </c>
      <c r="R223" s="88">
        <v>29186.621063837676</v>
      </c>
      <c r="S223" s="85">
        <v>13.851063837674587</v>
      </c>
      <c r="T223" s="106">
        <f t="shared" si="25"/>
        <v>20909.150000000005</v>
      </c>
      <c r="U223" s="108">
        <f t="shared" si="26"/>
        <v>88598.96</v>
      </c>
      <c r="V223" s="106">
        <f t="shared" si="27"/>
        <v>243.43999999999997</v>
      </c>
    </row>
    <row r="224" spans="1:22" ht="12.75" customHeight="1">
      <c r="A224" s="30" t="s">
        <v>210</v>
      </c>
      <c r="B224" s="30">
        <v>2530</v>
      </c>
      <c r="C224" s="30">
        <v>248</v>
      </c>
      <c r="D224" s="30" t="s">
        <v>224</v>
      </c>
      <c r="E224" s="30" t="s">
        <v>10</v>
      </c>
      <c r="F224" s="106">
        <f t="shared" si="22"/>
        <v>133752.37900000002</v>
      </c>
      <c r="G224" s="78">
        <f t="shared" si="23"/>
        <v>114694.28900000002</v>
      </c>
      <c r="H224" s="78">
        <v>40494.893000000004</v>
      </c>
      <c r="I224" s="83">
        <v>23574.983</v>
      </c>
      <c r="J224" s="83">
        <v>16919.91</v>
      </c>
      <c r="K224" s="84">
        <f t="shared" si="21"/>
        <v>74199.39600000001</v>
      </c>
      <c r="L224" s="84">
        <v>61878.396</v>
      </c>
      <c r="M224" s="84">
        <v>7913</v>
      </c>
      <c r="N224" s="84">
        <v>4408</v>
      </c>
      <c r="O224" s="78">
        <v>1096.396</v>
      </c>
      <c r="P224" s="85">
        <f t="shared" si="24"/>
        <v>19058.09</v>
      </c>
      <c r="Q224" s="85">
        <v>2718.09</v>
      </c>
      <c r="R224" s="88">
        <v>16340</v>
      </c>
      <c r="S224" s="85">
        <v>0</v>
      </c>
      <c r="T224" s="106">
        <f t="shared" si="25"/>
        <v>43212.98300000001</v>
      </c>
      <c r="U224" s="108">
        <f t="shared" si="26"/>
        <v>90539.39600000001</v>
      </c>
      <c r="V224" s="106">
        <f t="shared" si="27"/>
        <v>1096.396</v>
      </c>
    </row>
    <row r="225" spans="1:22" ht="12.75" customHeight="1">
      <c r="A225" s="30" t="s">
        <v>210</v>
      </c>
      <c r="B225" s="30">
        <v>2540</v>
      </c>
      <c r="C225" s="30">
        <v>249</v>
      </c>
      <c r="D225" s="30" t="s">
        <v>225</v>
      </c>
      <c r="E225" s="30" t="s">
        <v>10</v>
      </c>
      <c r="F225" s="106">
        <f t="shared" si="22"/>
        <v>117687.24</v>
      </c>
      <c r="G225" s="78">
        <f t="shared" si="23"/>
        <v>76266.37000000001</v>
      </c>
      <c r="H225" s="78">
        <v>25184.08723619547</v>
      </c>
      <c r="I225" s="83">
        <v>16777.32723619547</v>
      </c>
      <c r="J225" s="83">
        <v>8406.760000000002</v>
      </c>
      <c r="K225" s="84">
        <f t="shared" si="21"/>
        <v>51082.282763804535</v>
      </c>
      <c r="L225" s="84">
        <v>41180.002763804536</v>
      </c>
      <c r="M225" s="84">
        <v>2631.5</v>
      </c>
      <c r="N225" s="84">
        <v>7270.780000000001</v>
      </c>
      <c r="O225" s="78">
        <v>394.20276380453055</v>
      </c>
      <c r="P225" s="85">
        <f t="shared" si="24"/>
        <v>41420.87</v>
      </c>
      <c r="Q225" s="85">
        <v>2911.902763804531</v>
      </c>
      <c r="R225" s="88">
        <v>38508.96723619547</v>
      </c>
      <c r="S225" s="85">
        <v>28.147236195469418</v>
      </c>
      <c r="T225" s="106">
        <f t="shared" si="25"/>
        <v>28095.99</v>
      </c>
      <c r="U225" s="108">
        <f t="shared" si="26"/>
        <v>89591.25</v>
      </c>
      <c r="V225" s="106">
        <f t="shared" si="27"/>
        <v>422.34999999999997</v>
      </c>
    </row>
    <row r="226" spans="1:22" ht="12.75" customHeight="1">
      <c r="A226" s="30" t="s">
        <v>210</v>
      </c>
      <c r="B226" s="30">
        <v>2550</v>
      </c>
      <c r="C226" s="30">
        <v>250</v>
      </c>
      <c r="D226" s="30" t="s">
        <v>226</v>
      </c>
      <c r="E226" s="30" t="s">
        <v>10</v>
      </c>
      <c r="F226" s="106">
        <f t="shared" si="22"/>
        <v>166549.07000000004</v>
      </c>
      <c r="G226" s="78">
        <f t="shared" si="23"/>
        <v>146085.52000000002</v>
      </c>
      <c r="H226" s="78">
        <v>49168.23</v>
      </c>
      <c r="I226" s="83">
        <v>27853.7</v>
      </c>
      <c r="J226" s="83">
        <v>21314.530000000002</v>
      </c>
      <c r="K226" s="84">
        <f t="shared" si="21"/>
        <v>96917.29000000002</v>
      </c>
      <c r="L226" s="84">
        <v>85115.94000000002</v>
      </c>
      <c r="M226" s="84">
        <v>3350.89</v>
      </c>
      <c r="N226" s="84">
        <v>8450.460000000001</v>
      </c>
      <c r="O226" s="78">
        <v>6.77</v>
      </c>
      <c r="P226" s="85">
        <f t="shared" si="24"/>
        <v>20463.550000000003</v>
      </c>
      <c r="Q226" s="85">
        <v>3129.2800000000007</v>
      </c>
      <c r="R226" s="88">
        <v>17334.27</v>
      </c>
      <c r="S226" s="85">
        <v>0</v>
      </c>
      <c r="T226" s="106">
        <f t="shared" si="25"/>
        <v>52297.51</v>
      </c>
      <c r="U226" s="108">
        <f t="shared" si="26"/>
        <v>114251.56000000003</v>
      </c>
      <c r="V226" s="106">
        <f t="shared" si="27"/>
        <v>6.77</v>
      </c>
    </row>
    <row r="227" spans="1:22" ht="12.75" customHeight="1">
      <c r="A227" s="30" t="s">
        <v>210</v>
      </c>
      <c r="B227" s="30">
        <v>2560</v>
      </c>
      <c r="C227" s="30">
        <v>251</v>
      </c>
      <c r="D227" s="30" t="s">
        <v>227</v>
      </c>
      <c r="E227" s="30" t="s">
        <v>11</v>
      </c>
      <c r="F227" s="106">
        <f t="shared" si="22"/>
        <v>845770.4990000001</v>
      </c>
      <c r="G227" s="78">
        <f t="shared" si="23"/>
        <v>680999.6790000001</v>
      </c>
      <c r="H227" s="78">
        <v>204847.61853374113</v>
      </c>
      <c r="I227" s="83">
        <v>134269.75853374111</v>
      </c>
      <c r="J227" s="83">
        <v>70577.86</v>
      </c>
      <c r="K227" s="84">
        <f t="shared" si="21"/>
        <v>476152.06046625896</v>
      </c>
      <c r="L227" s="84">
        <v>397703.34046625893</v>
      </c>
      <c r="M227" s="84">
        <v>23721.09</v>
      </c>
      <c r="N227" s="84">
        <v>54727.63</v>
      </c>
      <c r="O227" s="78">
        <v>3894.8704662588952</v>
      </c>
      <c r="P227" s="85">
        <f t="shared" si="24"/>
        <v>164770.82</v>
      </c>
      <c r="Q227" s="85">
        <v>19243.4344662589</v>
      </c>
      <c r="R227" s="88">
        <v>145527.38553374112</v>
      </c>
      <c r="S227" s="85">
        <v>115.36553374110463</v>
      </c>
      <c r="T227" s="106">
        <f t="shared" si="25"/>
        <v>224091.053</v>
      </c>
      <c r="U227" s="108">
        <f t="shared" si="26"/>
        <v>621679.4460000001</v>
      </c>
      <c r="V227" s="106">
        <f t="shared" si="27"/>
        <v>4010.236</v>
      </c>
    </row>
    <row r="228" spans="1:22" ht="12.75" customHeight="1">
      <c r="A228" s="30" t="s">
        <v>210</v>
      </c>
      <c r="B228" s="30">
        <v>2570</v>
      </c>
      <c r="C228" s="30">
        <v>252</v>
      </c>
      <c r="D228" s="30" t="s">
        <v>228</v>
      </c>
      <c r="E228" s="30" t="s">
        <v>5</v>
      </c>
      <c r="F228" s="106">
        <f t="shared" si="22"/>
        <v>110746.183</v>
      </c>
      <c r="G228" s="78">
        <f t="shared" si="23"/>
        <v>106210.77100000001</v>
      </c>
      <c r="H228" s="78">
        <v>29040.814690064883</v>
      </c>
      <c r="I228" s="83">
        <v>20610.560690064885</v>
      </c>
      <c r="J228" s="83">
        <v>8430.253999999999</v>
      </c>
      <c r="K228" s="84">
        <f t="shared" si="21"/>
        <v>77169.95630993512</v>
      </c>
      <c r="L228" s="84">
        <v>61273.438309935125</v>
      </c>
      <c r="M228" s="84">
        <v>975.325</v>
      </c>
      <c r="N228" s="84">
        <v>14921.192999999997</v>
      </c>
      <c r="O228" s="78">
        <v>2619.150309935121</v>
      </c>
      <c r="P228" s="85">
        <f t="shared" si="24"/>
        <v>4535.412</v>
      </c>
      <c r="Q228" s="85">
        <v>2326.017309935122</v>
      </c>
      <c r="R228" s="88">
        <v>2209.394690064879</v>
      </c>
      <c r="S228" s="85">
        <v>1.2236900648786104</v>
      </c>
      <c r="T228" s="106">
        <f t="shared" si="25"/>
        <v>31366.832000000006</v>
      </c>
      <c r="U228" s="108">
        <f t="shared" si="26"/>
        <v>79379.351</v>
      </c>
      <c r="V228" s="106">
        <f t="shared" si="27"/>
        <v>2620.374</v>
      </c>
    </row>
    <row r="229" spans="1:22" ht="12.75" customHeight="1">
      <c r="A229" s="30" t="s">
        <v>210</v>
      </c>
      <c r="B229" s="30">
        <v>2580</v>
      </c>
      <c r="C229" s="30">
        <v>253</v>
      </c>
      <c r="D229" s="30" t="s">
        <v>229</v>
      </c>
      <c r="E229" s="30" t="s">
        <v>5</v>
      </c>
      <c r="F229" s="106">
        <f t="shared" si="22"/>
        <v>131665.27000000002</v>
      </c>
      <c r="G229" s="78">
        <f t="shared" si="23"/>
        <v>109525.84000000001</v>
      </c>
      <c r="H229" s="78">
        <v>18790.96261385914</v>
      </c>
      <c r="I229" s="83">
        <v>17951.34261385914</v>
      </c>
      <c r="J229" s="83">
        <v>839.62</v>
      </c>
      <c r="K229" s="84">
        <f t="shared" si="21"/>
        <v>90734.87738614087</v>
      </c>
      <c r="L229" s="84">
        <v>71913.76738614087</v>
      </c>
      <c r="M229" s="84">
        <v>2527.91</v>
      </c>
      <c r="N229" s="84">
        <v>16293.199999999999</v>
      </c>
      <c r="O229" s="78">
        <v>2606.6373861408647</v>
      </c>
      <c r="P229" s="85">
        <f t="shared" si="24"/>
        <v>22139.43</v>
      </c>
      <c r="Q229" s="85">
        <v>3204.667386140865</v>
      </c>
      <c r="R229" s="88">
        <v>18934.762613859137</v>
      </c>
      <c r="S229" s="85">
        <v>67.81261385913513</v>
      </c>
      <c r="T229" s="106">
        <f t="shared" si="25"/>
        <v>21995.630000000005</v>
      </c>
      <c r="U229" s="108">
        <f t="shared" si="26"/>
        <v>109669.64000000001</v>
      </c>
      <c r="V229" s="106">
        <f t="shared" si="27"/>
        <v>2674.45</v>
      </c>
    </row>
    <row r="230" spans="1:22" ht="12.75" customHeight="1">
      <c r="A230" s="30" t="s">
        <v>210</v>
      </c>
      <c r="B230" s="30">
        <v>2590</v>
      </c>
      <c r="C230" s="30">
        <v>254</v>
      </c>
      <c r="D230" s="30" t="s">
        <v>230</v>
      </c>
      <c r="E230" s="30" t="s">
        <v>5</v>
      </c>
      <c r="F230" s="106">
        <f t="shared" si="22"/>
        <v>107031.901</v>
      </c>
      <c r="G230" s="78">
        <f t="shared" si="23"/>
        <v>98240.06099999999</v>
      </c>
      <c r="H230" s="78">
        <v>38370.45270722122</v>
      </c>
      <c r="I230" s="83">
        <v>22179.752707221225</v>
      </c>
      <c r="J230" s="83">
        <v>16190.7</v>
      </c>
      <c r="K230" s="84">
        <f t="shared" si="21"/>
        <v>59869.60829277877</v>
      </c>
      <c r="L230" s="84">
        <v>48239.23829277878</v>
      </c>
      <c r="M230" s="84">
        <v>0</v>
      </c>
      <c r="N230" s="84">
        <v>11630.369999999997</v>
      </c>
      <c r="O230" s="78">
        <v>2787.67</v>
      </c>
      <c r="P230" s="85">
        <f t="shared" si="24"/>
        <v>8791.84</v>
      </c>
      <c r="Q230" s="85">
        <v>5003.938292778772</v>
      </c>
      <c r="R230" s="88">
        <v>3787.9017072212287</v>
      </c>
      <c r="S230" s="85">
        <v>0</v>
      </c>
      <c r="T230" s="106">
        <f t="shared" si="25"/>
        <v>43374.390999999996</v>
      </c>
      <c r="U230" s="108">
        <f t="shared" si="26"/>
        <v>63657.51</v>
      </c>
      <c r="V230" s="106">
        <f t="shared" si="27"/>
        <v>2787.67</v>
      </c>
    </row>
    <row r="231" spans="1:22" ht="12.75" customHeight="1">
      <c r="A231" s="30" t="s">
        <v>210</v>
      </c>
      <c r="B231" s="30">
        <v>2600</v>
      </c>
      <c r="C231" s="30">
        <v>255</v>
      </c>
      <c r="D231" s="30" t="s">
        <v>231</v>
      </c>
      <c r="E231" s="30" t="s">
        <v>5</v>
      </c>
      <c r="F231" s="106">
        <f t="shared" si="22"/>
        <v>85498.51000000001</v>
      </c>
      <c r="G231" s="78">
        <f t="shared" si="23"/>
        <v>75866.33000000002</v>
      </c>
      <c r="H231" s="78">
        <v>28387.960000000006</v>
      </c>
      <c r="I231" s="83">
        <v>21009.700000000008</v>
      </c>
      <c r="J231" s="83">
        <v>7378.26</v>
      </c>
      <c r="K231" s="84">
        <f t="shared" si="21"/>
        <v>47478.37</v>
      </c>
      <c r="L231" s="84">
        <v>41057.39000000001</v>
      </c>
      <c r="M231" s="84">
        <v>2558.7799999999997</v>
      </c>
      <c r="N231" s="84">
        <v>3862.2</v>
      </c>
      <c r="O231" s="78">
        <v>330.73</v>
      </c>
      <c r="P231" s="85">
        <f t="shared" si="24"/>
        <v>9632.18</v>
      </c>
      <c r="Q231" s="85">
        <v>3262.0299999999997</v>
      </c>
      <c r="R231" s="88">
        <v>6370.150000000001</v>
      </c>
      <c r="S231" s="85">
        <v>0</v>
      </c>
      <c r="T231" s="106">
        <f t="shared" si="25"/>
        <v>31649.990000000005</v>
      </c>
      <c r="U231" s="108">
        <f t="shared" si="26"/>
        <v>53848.520000000004</v>
      </c>
      <c r="V231" s="106">
        <f t="shared" si="27"/>
        <v>330.73</v>
      </c>
    </row>
    <row r="232" spans="1:22" ht="12.75" customHeight="1">
      <c r="A232" s="30" t="s">
        <v>210</v>
      </c>
      <c r="B232" s="30">
        <v>2610</v>
      </c>
      <c r="C232" s="30">
        <v>256</v>
      </c>
      <c r="D232" s="30" t="s">
        <v>232</v>
      </c>
      <c r="E232" s="30" t="s">
        <v>5</v>
      </c>
      <c r="F232" s="106">
        <f t="shared" si="22"/>
        <v>82639.07</v>
      </c>
      <c r="G232" s="78">
        <f t="shared" si="23"/>
        <v>69442.35</v>
      </c>
      <c r="H232" s="78">
        <v>25955.412822288283</v>
      </c>
      <c r="I232" s="83">
        <v>19330.19282228828</v>
      </c>
      <c r="J232" s="83">
        <v>6625.219999999999</v>
      </c>
      <c r="K232" s="84">
        <f t="shared" si="21"/>
        <v>43486.93717771172</v>
      </c>
      <c r="L232" s="84">
        <v>37927.92717771172</v>
      </c>
      <c r="M232" s="84">
        <v>2771.1</v>
      </c>
      <c r="N232" s="84">
        <v>2787.91</v>
      </c>
      <c r="O232" s="78">
        <v>254.1471777117162</v>
      </c>
      <c r="P232" s="85">
        <f t="shared" si="24"/>
        <v>13196.720000000001</v>
      </c>
      <c r="Q232" s="85">
        <v>3763.1471777117167</v>
      </c>
      <c r="R232" s="88">
        <v>9433.572822288284</v>
      </c>
      <c r="S232" s="85">
        <v>17.07282228828376</v>
      </c>
      <c r="T232" s="106">
        <f t="shared" si="25"/>
        <v>29718.559999999998</v>
      </c>
      <c r="U232" s="108">
        <f t="shared" si="26"/>
        <v>52920.51</v>
      </c>
      <c r="V232" s="106">
        <f t="shared" si="27"/>
        <v>271.21999999999997</v>
      </c>
    </row>
    <row r="233" spans="1:22" ht="12.75" customHeight="1">
      <c r="A233" s="30" t="s">
        <v>210</v>
      </c>
      <c r="B233" s="30">
        <v>2620</v>
      </c>
      <c r="C233" s="30">
        <v>257</v>
      </c>
      <c r="D233" s="30" t="s">
        <v>233</v>
      </c>
      <c r="E233" s="30" t="s">
        <v>5</v>
      </c>
      <c r="F233" s="106">
        <f t="shared" si="22"/>
        <v>62346.287</v>
      </c>
      <c r="G233" s="78">
        <f t="shared" si="23"/>
        <v>59201.623999999996</v>
      </c>
      <c r="H233" s="78">
        <v>27738.51</v>
      </c>
      <c r="I233" s="83">
        <v>17446</v>
      </c>
      <c r="J233" s="83">
        <v>10292.510000000002</v>
      </c>
      <c r="K233" s="84">
        <f t="shared" si="21"/>
        <v>31463.113999999998</v>
      </c>
      <c r="L233" s="84">
        <v>26630.048</v>
      </c>
      <c r="M233" s="84">
        <v>2666.18</v>
      </c>
      <c r="N233" s="84">
        <v>2166.886</v>
      </c>
      <c r="O233" s="78">
        <v>0.461</v>
      </c>
      <c r="P233" s="85">
        <f t="shared" si="24"/>
        <v>3144.6629999999996</v>
      </c>
      <c r="Q233" s="85">
        <v>2377.93</v>
      </c>
      <c r="R233" s="88">
        <v>766.733</v>
      </c>
      <c r="S233" s="85">
        <v>0</v>
      </c>
      <c r="T233" s="106">
        <f t="shared" si="25"/>
        <v>30116.44</v>
      </c>
      <c r="U233" s="108">
        <f t="shared" si="26"/>
        <v>32229.846999999998</v>
      </c>
      <c r="V233" s="106">
        <f t="shared" si="27"/>
        <v>0.461</v>
      </c>
    </row>
    <row r="234" spans="1:22" ht="12.75" customHeight="1">
      <c r="A234" s="30" t="s">
        <v>210</v>
      </c>
      <c r="B234" s="30">
        <v>2630</v>
      </c>
      <c r="C234" s="30">
        <v>258</v>
      </c>
      <c r="D234" s="30" t="s">
        <v>234</v>
      </c>
      <c r="E234" s="30" t="s">
        <v>5</v>
      </c>
      <c r="F234" s="106">
        <f t="shared" si="22"/>
        <v>158793.44999999998</v>
      </c>
      <c r="G234" s="78">
        <f t="shared" si="23"/>
        <v>127361.20999999999</v>
      </c>
      <c r="H234" s="78">
        <v>48723.13216888275</v>
      </c>
      <c r="I234" s="83">
        <v>29893.57216888276</v>
      </c>
      <c r="J234" s="83">
        <v>18829.559999999998</v>
      </c>
      <c r="K234" s="84">
        <f t="shared" si="21"/>
        <v>78638.07783111723</v>
      </c>
      <c r="L234" s="84">
        <v>58913.51783111723</v>
      </c>
      <c r="M234" s="84">
        <v>5233.96</v>
      </c>
      <c r="N234" s="84">
        <v>14490.599999999999</v>
      </c>
      <c r="O234" s="78">
        <v>1211.1278311172384</v>
      </c>
      <c r="P234" s="85">
        <f t="shared" si="24"/>
        <v>31432.239999999998</v>
      </c>
      <c r="Q234" s="85">
        <v>10275.327831117238</v>
      </c>
      <c r="R234" s="88">
        <v>21156.91216888276</v>
      </c>
      <c r="S234" s="85">
        <v>132.16216888276176</v>
      </c>
      <c r="T234" s="106">
        <f t="shared" si="25"/>
        <v>58998.45999999999</v>
      </c>
      <c r="U234" s="108">
        <f t="shared" si="26"/>
        <v>99794.98999999999</v>
      </c>
      <c r="V234" s="106">
        <f t="shared" si="27"/>
        <v>1343.2900000000002</v>
      </c>
    </row>
    <row r="235" spans="1:22" ht="12.75" customHeight="1">
      <c r="A235" s="30" t="s">
        <v>210</v>
      </c>
      <c r="B235" s="30">
        <v>2640</v>
      </c>
      <c r="C235" s="30">
        <v>259</v>
      </c>
      <c r="D235" s="30" t="s">
        <v>235</v>
      </c>
      <c r="E235" s="30" t="s">
        <v>5</v>
      </c>
      <c r="F235" s="106">
        <f t="shared" si="22"/>
        <v>140378.74</v>
      </c>
      <c r="G235" s="78">
        <f t="shared" si="23"/>
        <v>120383.69</v>
      </c>
      <c r="H235" s="78">
        <v>60165.57</v>
      </c>
      <c r="I235" s="83">
        <v>36243.5</v>
      </c>
      <c r="J235" s="83">
        <v>23922.07</v>
      </c>
      <c r="K235" s="84">
        <f t="shared" si="21"/>
        <v>60218.12</v>
      </c>
      <c r="L235" s="84">
        <v>47887.87</v>
      </c>
      <c r="M235" s="84">
        <v>3162.6099999999997</v>
      </c>
      <c r="N235" s="84">
        <v>9167.640000000001</v>
      </c>
      <c r="O235" s="78">
        <v>486.62999999999994</v>
      </c>
      <c r="P235" s="85">
        <f t="shared" si="24"/>
        <v>19995.05</v>
      </c>
      <c r="Q235" s="85">
        <v>0</v>
      </c>
      <c r="R235" s="88">
        <v>19995.05</v>
      </c>
      <c r="S235" s="85">
        <v>0</v>
      </c>
      <c r="T235" s="106">
        <f t="shared" si="25"/>
        <v>60165.57</v>
      </c>
      <c r="U235" s="108">
        <f t="shared" si="26"/>
        <v>80213.17</v>
      </c>
      <c r="V235" s="106">
        <f t="shared" si="27"/>
        <v>486.62999999999994</v>
      </c>
    </row>
    <row r="236" spans="1:22" ht="12.75" customHeight="1">
      <c r="A236" s="30" t="s">
        <v>210</v>
      </c>
      <c r="B236" s="30">
        <v>2650</v>
      </c>
      <c r="C236" s="30">
        <v>260</v>
      </c>
      <c r="D236" s="30" t="s">
        <v>236</v>
      </c>
      <c r="E236" s="30" t="s">
        <v>10</v>
      </c>
      <c r="F236" s="106">
        <f t="shared" si="22"/>
        <v>89474.38</v>
      </c>
      <c r="G236" s="78">
        <f t="shared" si="23"/>
        <v>75070.33</v>
      </c>
      <c r="H236" s="78">
        <v>33360.47997564478</v>
      </c>
      <c r="I236" s="83">
        <v>22990.15997564478</v>
      </c>
      <c r="J236" s="83">
        <v>10370.320000000002</v>
      </c>
      <c r="K236" s="84">
        <f t="shared" si="21"/>
        <v>41709.85002435522</v>
      </c>
      <c r="L236" s="84">
        <v>33420.51002435522</v>
      </c>
      <c r="M236" s="84">
        <v>5117.64</v>
      </c>
      <c r="N236" s="84">
        <v>3171.7</v>
      </c>
      <c r="O236" s="78">
        <v>392.5900243552228</v>
      </c>
      <c r="P236" s="85">
        <f t="shared" si="24"/>
        <v>14404.05</v>
      </c>
      <c r="Q236" s="85">
        <v>5904.380024355222</v>
      </c>
      <c r="R236" s="88">
        <v>8499.669975644776</v>
      </c>
      <c r="S236" s="85">
        <v>15.219975644777264</v>
      </c>
      <c r="T236" s="106">
        <f t="shared" si="25"/>
        <v>39264.86000000001</v>
      </c>
      <c r="U236" s="108">
        <f t="shared" si="26"/>
        <v>50209.52</v>
      </c>
      <c r="V236" s="106">
        <f t="shared" si="27"/>
        <v>407.81000000000006</v>
      </c>
    </row>
    <row r="237" spans="1:22" ht="12.75" customHeight="1">
      <c r="A237" s="30" t="s">
        <v>210</v>
      </c>
      <c r="B237" s="30">
        <v>2660</v>
      </c>
      <c r="C237" s="30">
        <v>261</v>
      </c>
      <c r="D237" s="30" t="s">
        <v>237</v>
      </c>
      <c r="E237" s="30" t="s">
        <v>10</v>
      </c>
      <c r="F237" s="106">
        <f t="shared" si="22"/>
        <v>102567.69999999998</v>
      </c>
      <c r="G237" s="78">
        <f t="shared" si="23"/>
        <v>92308.26</v>
      </c>
      <c r="H237" s="78">
        <v>32655.19</v>
      </c>
      <c r="I237" s="83">
        <v>21447.51</v>
      </c>
      <c r="J237" s="83">
        <v>11207.68</v>
      </c>
      <c r="K237" s="84">
        <f t="shared" si="21"/>
        <v>59653.06999999999</v>
      </c>
      <c r="L237" s="84">
        <v>50876.27</v>
      </c>
      <c r="M237" s="84">
        <v>4406.95</v>
      </c>
      <c r="N237" s="84">
        <v>4369.85</v>
      </c>
      <c r="O237" s="78">
        <v>0</v>
      </c>
      <c r="P237" s="85">
        <f t="shared" si="24"/>
        <v>10259.44</v>
      </c>
      <c r="Q237" s="85">
        <v>2789.55</v>
      </c>
      <c r="R237" s="88">
        <v>7469.89</v>
      </c>
      <c r="S237" s="85">
        <v>0</v>
      </c>
      <c r="T237" s="106">
        <f t="shared" si="25"/>
        <v>35444.74</v>
      </c>
      <c r="U237" s="108">
        <f t="shared" si="26"/>
        <v>67122.95999999999</v>
      </c>
      <c r="V237" s="106">
        <f t="shared" si="27"/>
        <v>0</v>
      </c>
    </row>
    <row r="238" spans="1:22" ht="12.75" customHeight="1">
      <c r="A238" s="30" t="s">
        <v>210</v>
      </c>
      <c r="B238" s="30">
        <v>2670</v>
      </c>
      <c r="C238" s="30">
        <v>262</v>
      </c>
      <c r="D238" s="30" t="s">
        <v>238</v>
      </c>
      <c r="E238" s="30" t="s">
        <v>10</v>
      </c>
      <c r="F238" s="106">
        <f t="shared" si="22"/>
        <v>120436</v>
      </c>
      <c r="G238" s="78">
        <f t="shared" si="23"/>
        <v>104990</v>
      </c>
      <c r="H238" s="78">
        <v>45694.97196355766</v>
      </c>
      <c r="I238" s="83">
        <v>29784.97196355766</v>
      </c>
      <c r="J238" s="83">
        <v>15910</v>
      </c>
      <c r="K238" s="84">
        <f t="shared" si="21"/>
        <v>59295.02803644234</v>
      </c>
      <c r="L238" s="84">
        <v>48977.02803644234</v>
      </c>
      <c r="M238" s="84">
        <v>9235</v>
      </c>
      <c r="N238" s="84">
        <v>1083</v>
      </c>
      <c r="O238" s="78">
        <v>506.02803644234154</v>
      </c>
      <c r="P238" s="85">
        <f t="shared" si="24"/>
        <v>15446</v>
      </c>
      <c r="Q238" s="85">
        <v>3690.0280364423415</v>
      </c>
      <c r="R238" s="88">
        <v>11755.971963557658</v>
      </c>
      <c r="S238" s="85">
        <v>2.971963557658455</v>
      </c>
      <c r="T238" s="106">
        <f t="shared" si="25"/>
        <v>49385</v>
      </c>
      <c r="U238" s="108">
        <f t="shared" si="26"/>
        <v>71051</v>
      </c>
      <c r="V238" s="106">
        <f t="shared" si="27"/>
        <v>509</v>
      </c>
    </row>
    <row r="239" spans="1:22" ht="12.75" customHeight="1">
      <c r="A239" s="30" t="s">
        <v>210</v>
      </c>
      <c r="B239" s="30">
        <v>2680</v>
      </c>
      <c r="C239" s="30">
        <v>263</v>
      </c>
      <c r="D239" s="30" t="s">
        <v>239</v>
      </c>
      <c r="E239" s="30" t="s">
        <v>10</v>
      </c>
      <c r="F239" s="106">
        <f t="shared" si="22"/>
        <v>102626</v>
      </c>
      <c r="G239" s="78">
        <f t="shared" si="23"/>
        <v>90730</v>
      </c>
      <c r="H239" s="78">
        <v>43778</v>
      </c>
      <c r="I239" s="83">
        <v>22125</v>
      </c>
      <c r="J239" s="83">
        <v>21653</v>
      </c>
      <c r="K239" s="84">
        <f t="shared" si="21"/>
        <v>46952</v>
      </c>
      <c r="L239" s="84">
        <v>36360</v>
      </c>
      <c r="M239" s="84">
        <v>7131</v>
      </c>
      <c r="N239" s="84">
        <v>3461</v>
      </c>
      <c r="O239" s="78">
        <v>398</v>
      </c>
      <c r="P239" s="85">
        <f t="shared" si="24"/>
        <v>11896</v>
      </c>
      <c r="Q239" s="85">
        <v>980</v>
      </c>
      <c r="R239" s="88">
        <v>10916</v>
      </c>
      <c r="S239" s="85">
        <v>0</v>
      </c>
      <c r="T239" s="106">
        <f t="shared" si="25"/>
        <v>44758</v>
      </c>
      <c r="U239" s="108">
        <f t="shared" si="26"/>
        <v>57868</v>
      </c>
      <c r="V239" s="106">
        <f t="shared" si="27"/>
        <v>398</v>
      </c>
    </row>
    <row r="240" spans="1:22" ht="12.75" customHeight="1">
      <c r="A240" s="30" t="s">
        <v>210</v>
      </c>
      <c r="B240" s="30">
        <v>2690</v>
      </c>
      <c r="C240" s="30">
        <v>264</v>
      </c>
      <c r="D240" s="30" t="s">
        <v>240</v>
      </c>
      <c r="E240" s="30" t="s">
        <v>10</v>
      </c>
      <c r="F240" s="106">
        <f t="shared" si="22"/>
        <v>129920.62</v>
      </c>
      <c r="G240" s="78">
        <f t="shared" si="23"/>
        <v>102609.20000000001</v>
      </c>
      <c r="H240" s="78">
        <v>41962.54</v>
      </c>
      <c r="I240" s="83">
        <v>26657.74000000001</v>
      </c>
      <c r="J240" s="83">
        <v>15304.8</v>
      </c>
      <c r="K240" s="84">
        <f t="shared" si="21"/>
        <v>60646.66</v>
      </c>
      <c r="L240" s="84">
        <v>50326.420000000006</v>
      </c>
      <c r="M240" s="84">
        <v>4414.320000000001</v>
      </c>
      <c r="N240" s="84">
        <v>5905.92</v>
      </c>
      <c r="O240" s="78">
        <v>88.6</v>
      </c>
      <c r="P240" s="85">
        <f t="shared" si="24"/>
        <v>27311.42</v>
      </c>
      <c r="Q240" s="85">
        <v>506.89</v>
      </c>
      <c r="R240" s="88">
        <v>26804.53</v>
      </c>
      <c r="S240" s="85">
        <v>0</v>
      </c>
      <c r="T240" s="106">
        <f t="shared" si="25"/>
        <v>42469.43</v>
      </c>
      <c r="U240" s="108">
        <f t="shared" si="26"/>
        <v>87451.19</v>
      </c>
      <c r="V240" s="106">
        <f t="shared" si="27"/>
        <v>88.6</v>
      </c>
    </row>
    <row r="241" spans="1:22" ht="12.75" customHeight="1">
      <c r="A241" s="30" t="s">
        <v>210</v>
      </c>
      <c r="B241" s="30">
        <v>2700</v>
      </c>
      <c r="C241" s="30">
        <v>265</v>
      </c>
      <c r="D241" s="30" t="s">
        <v>241</v>
      </c>
      <c r="E241" s="30" t="s">
        <v>10</v>
      </c>
      <c r="F241" s="106">
        <f t="shared" si="22"/>
        <v>111026.32100000001</v>
      </c>
      <c r="G241" s="78">
        <f t="shared" si="23"/>
        <v>98978.63500000001</v>
      </c>
      <c r="H241" s="78">
        <v>36501.8</v>
      </c>
      <c r="I241" s="83">
        <v>20693.280000000002</v>
      </c>
      <c r="J241" s="83">
        <v>15808.519999999999</v>
      </c>
      <c r="K241" s="84">
        <f t="shared" si="21"/>
        <v>62476.83500000001</v>
      </c>
      <c r="L241" s="84">
        <v>57751.770000000004</v>
      </c>
      <c r="M241" s="84">
        <v>1874.285</v>
      </c>
      <c r="N241" s="84">
        <v>2850.7799999999997</v>
      </c>
      <c r="O241" s="78">
        <v>411.39</v>
      </c>
      <c r="P241" s="85">
        <f t="shared" si="24"/>
        <v>12047.686</v>
      </c>
      <c r="Q241" s="85">
        <v>792.22</v>
      </c>
      <c r="R241" s="88">
        <v>11255.466</v>
      </c>
      <c r="S241" s="85">
        <v>0</v>
      </c>
      <c r="T241" s="106">
        <f t="shared" si="25"/>
        <v>37294.020000000004</v>
      </c>
      <c r="U241" s="108">
        <f t="shared" si="26"/>
        <v>73732.301</v>
      </c>
      <c r="V241" s="106">
        <f t="shared" si="27"/>
        <v>411.39</v>
      </c>
    </row>
    <row r="242" spans="1:22" ht="12.75" customHeight="1">
      <c r="A242" s="30" t="s">
        <v>210</v>
      </c>
      <c r="B242" s="30">
        <v>2710</v>
      </c>
      <c r="C242" s="30">
        <v>266</v>
      </c>
      <c r="D242" s="30" t="s">
        <v>242</v>
      </c>
      <c r="E242" s="30" t="s">
        <v>11</v>
      </c>
      <c r="F242" s="106">
        <f t="shared" si="22"/>
        <v>661667.85</v>
      </c>
      <c r="G242" s="78">
        <f t="shared" si="23"/>
        <v>593502.59</v>
      </c>
      <c r="H242" s="78">
        <v>233991.3094134477</v>
      </c>
      <c r="I242" s="83">
        <v>143736.9894134477</v>
      </c>
      <c r="J242" s="83">
        <v>90254.32</v>
      </c>
      <c r="K242" s="84">
        <f t="shared" si="21"/>
        <v>359511.2805865523</v>
      </c>
      <c r="L242" s="84">
        <v>276758.2805865523</v>
      </c>
      <c r="M242" s="84">
        <v>36129</v>
      </c>
      <c r="N242" s="84">
        <v>46624</v>
      </c>
      <c r="O242" s="78">
        <v>1796.6080607975641</v>
      </c>
      <c r="P242" s="85">
        <f t="shared" si="24"/>
        <v>68165.26</v>
      </c>
      <c r="Q242" s="85">
        <v>15204.740586552309</v>
      </c>
      <c r="R242" s="88">
        <v>52960.51941344769</v>
      </c>
      <c r="S242" s="85">
        <v>18.19193920243572</v>
      </c>
      <c r="T242" s="106">
        <f t="shared" si="25"/>
        <v>249196.05000000002</v>
      </c>
      <c r="U242" s="108">
        <f t="shared" si="26"/>
        <v>412471.8</v>
      </c>
      <c r="V242" s="106">
        <f t="shared" si="27"/>
        <v>1814.7999999999997</v>
      </c>
    </row>
    <row r="243" spans="1:22" ht="12.75" customHeight="1">
      <c r="A243" s="30" t="s">
        <v>210</v>
      </c>
      <c r="B243" s="30">
        <v>2720</v>
      </c>
      <c r="C243" s="30">
        <v>267</v>
      </c>
      <c r="D243" s="30" t="s">
        <v>243</v>
      </c>
      <c r="E243" s="30" t="s">
        <v>10</v>
      </c>
      <c r="F243" s="106">
        <f t="shared" si="22"/>
        <v>101711.04999999999</v>
      </c>
      <c r="G243" s="78">
        <f t="shared" si="23"/>
        <v>95058.98</v>
      </c>
      <c r="H243" s="78">
        <v>27014.696592461303</v>
      </c>
      <c r="I243" s="83">
        <v>26598.936592461305</v>
      </c>
      <c r="J243" s="83">
        <v>415.76</v>
      </c>
      <c r="K243" s="84">
        <f t="shared" si="21"/>
        <v>68044.28340753869</v>
      </c>
      <c r="L243" s="84">
        <v>67880.1034075387</v>
      </c>
      <c r="M243" s="84">
        <v>0</v>
      </c>
      <c r="N243" s="84">
        <v>164.18</v>
      </c>
      <c r="O243" s="78">
        <v>715.4134075386937</v>
      </c>
      <c r="P243" s="85">
        <f t="shared" si="24"/>
        <v>6652.070000000001</v>
      </c>
      <c r="Q243" s="85">
        <v>522.7934075386938</v>
      </c>
      <c r="R243" s="88">
        <v>6129.276592461307</v>
      </c>
      <c r="S243" s="85">
        <v>5.726592461306268</v>
      </c>
      <c r="T243" s="106">
        <f t="shared" si="25"/>
        <v>27537.489999999998</v>
      </c>
      <c r="U243" s="108">
        <f t="shared" si="26"/>
        <v>74173.56</v>
      </c>
      <c r="V243" s="106">
        <f t="shared" si="27"/>
        <v>721.14</v>
      </c>
    </row>
    <row r="244" spans="1:22" ht="12.75" customHeight="1">
      <c r="A244" s="30" t="s">
        <v>210</v>
      </c>
      <c r="B244" s="30">
        <v>2730</v>
      </c>
      <c r="C244" s="30">
        <v>268</v>
      </c>
      <c r="D244" s="30" t="s">
        <v>244</v>
      </c>
      <c r="E244" s="30" t="s">
        <v>10</v>
      </c>
      <c r="F244" s="106">
        <f t="shared" si="22"/>
        <v>118206.09999999999</v>
      </c>
      <c r="G244" s="78">
        <f t="shared" si="23"/>
        <v>83502.51</v>
      </c>
      <c r="H244" s="78">
        <v>23287.69787615155</v>
      </c>
      <c r="I244" s="83">
        <v>20875.03787615155</v>
      </c>
      <c r="J244" s="83">
        <v>2412.66</v>
      </c>
      <c r="K244" s="84">
        <f t="shared" si="21"/>
        <v>60214.812123848445</v>
      </c>
      <c r="L244" s="84">
        <v>60066.71212384845</v>
      </c>
      <c r="M244" s="84">
        <v>0</v>
      </c>
      <c r="N244" s="84">
        <v>148.1</v>
      </c>
      <c r="O244" s="78">
        <v>575.7421238484492</v>
      </c>
      <c r="P244" s="85">
        <f t="shared" si="24"/>
        <v>34703.59</v>
      </c>
      <c r="Q244" s="85">
        <v>1495.3021238484491</v>
      </c>
      <c r="R244" s="88">
        <v>33208.287876151546</v>
      </c>
      <c r="S244" s="85">
        <v>24.29787615155078</v>
      </c>
      <c r="T244" s="106">
        <f t="shared" si="25"/>
        <v>24783</v>
      </c>
      <c r="U244" s="108">
        <f t="shared" si="26"/>
        <v>93423.09999999999</v>
      </c>
      <c r="V244" s="106">
        <f t="shared" si="27"/>
        <v>600.04</v>
      </c>
    </row>
    <row r="245" spans="1:22" ht="12.75" customHeight="1">
      <c r="A245" s="30" t="s">
        <v>210</v>
      </c>
      <c r="B245" s="30">
        <v>2740</v>
      </c>
      <c r="C245" s="30">
        <v>269</v>
      </c>
      <c r="D245" s="30" t="s">
        <v>245</v>
      </c>
      <c r="E245" s="30" t="s">
        <v>10</v>
      </c>
      <c r="F245" s="106">
        <f t="shared" si="22"/>
        <v>80381.10999999999</v>
      </c>
      <c r="G245" s="78">
        <f t="shared" si="23"/>
        <v>53052.4</v>
      </c>
      <c r="H245" s="78">
        <v>17879.29486153256</v>
      </c>
      <c r="I245" s="83">
        <v>17054.734861532557</v>
      </c>
      <c r="J245" s="83">
        <v>824.5600000000001</v>
      </c>
      <c r="K245" s="84">
        <f t="shared" si="21"/>
        <v>35173.10513846744</v>
      </c>
      <c r="L245" s="84">
        <v>35110.24513846744</v>
      </c>
      <c r="M245" s="84">
        <v>0</v>
      </c>
      <c r="N245" s="84">
        <v>62.86</v>
      </c>
      <c r="O245" s="78">
        <v>474.3251384674415</v>
      </c>
      <c r="P245" s="85">
        <f t="shared" si="24"/>
        <v>27328.709999999995</v>
      </c>
      <c r="Q245" s="85">
        <v>2773.1651384674415</v>
      </c>
      <c r="R245" s="88">
        <v>24555.544861532555</v>
      </c>
      <c r="S245" s="85">
        <v>79.09486153255858</v>
      </c>
      <c r="T245" s="106">
        <f t="shared" si="25"/>
        <v>20652.46</v>
      </c>
      <c r="U245" s="108">
        <f t="shared" si="26"/>
        <v>59728.649999999994</v>
      </c>
      <c r="V245" s="106">
        <f t="shared" si="27"/>
        <v>553.4200000000001</v>
      </c>
    </row>
    <row r="246" spans="1:22" ht="12.75" customHeight="1">
      <c r="A246" s="30" t="s">
        <v>210</v>
      </c>
      <c r="B246" s="30">
        <v>2750</v>
      </c>
      <c r="C246" s="30">
        <v>270</v>
      </c>
      <c r="D246" s="30" t="s">
        <v>246</v>
      </c>
      <c r="E246" s="30" t="s">
        <v>10</v>
      </c>
      <c r="F246" s="106">
        <f t="shared" si="22"/>
        <v>62592.59</v>
      </c>
      <c r="G246" s="78">
        <f t="shared" si="23"/>
        <v>52588.939999999995</v>
      </c>
      <c r="H246" s="78">
        <v>15822.534479354306</v>
      </c>
      <c r="I246" s="83">
        <v>15409.814479354307</v>
      </c>
      <c r="J246" s="83">
        <v>412.72</v>
      </c>
      <c r="K246" s="84">
        <f t="shared" si="21"/>
        <v>36766.40552064569</v>
      </c>
      <c r="L246" s="84">
        <v>36529.20552064569</v>
      </c>
      <c r="M246" s="84">
        <v>0</v>
      </c>
      <c r="N246" s="84">
        <v>237.2</v>
      </c>
      <c r="O246" s="78">
        <v>443.2055206456937</v>
      </c>
      <c r="P246" s="85">
        <f t="shared" si="24"/>
        <v>10003.65</v>
      </c>
      <c r="Q246" s="85">
        <v>683.5155206456936</v>
      </c>
      <c r="R246" s="88">
        <v>9320.134479354307</v>
      </c>
      <c r="S246" s="85">
        <v>20.62447935430629</v>
      </c>
      <c r="T246" s="106">
        <f t="shared" si="25"/>
        <v>16506.05</v>
      </c>
      <c r="U246" s="108">
        <f t="shared" si="26"/>
        <v>46086.53999999999</v>
      </c>
      <c r="V246" s="106">
        <f t="shared" si="27"/>
        <v>463.83</v>
      </c>
    </row>
    <row r="247" spans="1:22" ht="12.75" customHeight="1">
      <c r="A247" s="30" t="s">
        <v>210</v>
      </c>
      <c r="B247" s="30">
        <v>2760</v>
      </c>
      <c r="C247" s="30">
        <v>271</v>
      </c>
      <c r="D247" s="30" t="s">
        <v>247</v>
      </c>
      <c r="E247" s="30" t="s">
        <v>11</v>
      </c>
      <c r="F247" s="106">
        <f t="shared" si="22"/>
        <v>393020.78</v>
      </c>
      <c r="G247" s="78">
        <f t="shared" si="23"/>
        <v>314896.03</v>
      </c>
      <c r="H247" s="78">
        <v>90585.47380949972</v>
      </c>
      <c r="I247" s="83">
        <v>84533.14380949971</v>
      </c>
      <c r="J247" s="83">
        <v>6052.33</v>
      </c>
      <c r="K247" s="84">
        <f t="shared" si="21"/>
        <v>224310.5561905003</v>
      </c>
      <c r="L247" s="84">
        <v>206066.9561905003</v>
      </c>
      <c r="M247" s="84">
        <v>17621.9</v>
      </c>
      <c r="N247" s="84">
        <v>621.7</v>
      </c>
      <c r="O247" s="78">
        <v>2215.956190500278</v>
      </c>
      <c r="P247" s="85">
        <f t="shared" si="24"/>
        <v>78124.75000000001</v>
      </c>
      <c r="Q247" s="85">
        <v>5474.776190500278</v>
      </c>
      <c r="R247" s="88">
        <v>72649.97380949973</v>
      </c>
      <c r="S247" s="85">
        <v>129.74380949972192</v>
      </c>
      <c r="T247" s="106">
        <f t="shared" si="25"/>
        <v>96060.25</v>
      </c>
      <c r="U247" s="108">
        <f t="shared" si="26"/>
        <v>296960.53</v>
      </c>
      <c r="V247" s="106">
        <f t="shared" si="27"/>
        <v>2345.7</v>
      </c>
    </row>
    <row r="248" spans="1:22" ht="12.75" customHeight="1">
      <c r="A248" s="30" t="s">
        <v>443</v>
      </c>
      <c r="B248" s="30">
        <v>2770</v>
      </c>
      <c r="C248" s="30">
        <v>272</v>
      </c>
      <c r="D248" s="30" t="s">
        <v>248</v>
      </c>
      <c r="E248" s="30" t="s">
        <v>5</v>
      </c>
      <c r="F248" s="106">
        <f t="shared" si="22"/>
        <v>73449.48000000001</v>
      </c>
      <c r="G248" s="78">
        <f t="shared" si="23"/>
        <v>69988.56</v>
      </c>
      <c r="H248" s="78">
        <v>29927.250000000004</v>
      </c>
      <c r="I248" s="83">
        <v>17304.839999999997</v>
      </c>
      <c r="J248" s="83">
        <v>12622.409999999998</v>
      </c>
      <c r="K248" s="84">
        <f t="shared" si="21"/>
        <v>40061.31</v>
      </c>
      <c r="L248" s="84">
        <v>34834.009999999995</v>
      </c>
      <c r="M248" s="84">
        <v>4448.679999999999</v>
      </c>
      <c r="N248" s="84">
        <v>778.62</v>
      </c>
      <c r="O248" s="78">
        <v>3604.7699999999995</v>
      </c>
      <c r="P248" s="85">
        <f t="shared" si="24"/>
        <v>3460.92</v>
      </c>
      <c r="Q248" s="85">
        <v>2790.91</v>
      </c>
      <c r="R248" s="88">
        <v>670.01</v>
      </c>
      <c r="S248" s="85">
        <v>69.67000000000007</v>
      </c>
      <c r="T248" s="106">
        <f t="shared" si="25"/>
        <v>32718.160000000003</v>
      </c>
      <c r="U248" s="108">
        <f t="shared" si="26"/>
        <v>40731.32</v>
      </c>
      <c r="V248" s="106">
        <f t="shared" si="27"/>
        <v>3674.4399999999996</v>
      </c>
    </row>
    <row r="249" spans="1:22" ht="12.75" customHeight="1">
      <c r="A249" s="30" t="s">
        <v>443</v>
      </c>
      <c r="B249" s="30">
        <v>2780</v>
      </c>
      <c r="C249" s="30">
        <v>273</v>
      </c>
      <c r="D249" s="30" t="s">
        <v>249</v>
      </c>
      <c r="E249" s="30" t="s">
        <v>5</v>
      </c>
      <c r="F249" s="106">
        <f t="shared" si="22"/>
        <v>70779</v>
      </c>
      <c r="G249" s="78">
        <f t="shared" si="23"/>
        <v>68559</v>
      </c>
      <c r="H249" s="78">
        <v>29661</v>
      </c>
      <c r="I249" s="83">
        <v>20544</v>
      </c>
      <c r="J249" s="83">
        <v>9117</v>
      </c>
      <c r="K249" s="84">
        <f t="shared" si="21"/>
        <v>38898</v>
      </c>
      <c r="L249" s="84">
        <v>32561</v>
      </c>
      <c r="M249" s="84">
        <v>2945</v>
      </c>
      <c r="N249" s="84">
        <v>3392</v>
      </c>
      <c r="O249" s="78">
        <v>701</v>
      </c>
      <c r="P249" s="85">
        <f t="shared" si="24"/>
        <v>2220</v>
      </c>
      <c r="Q249" s="85">
        <v>1633</v>
      </c>
      <c r="R249" s="88">
        <v>587</v>
      </c>
      <c r="S249" s="85">
        <v>0</v>
      </c>
      <c r="T249" s="106">
        <f t="shared" si="25"/>
        <v>31294</v>
      </c>
      <c r="U249" s="108">
        <f t="shared" si="26"/>
        <v>39485</v>
      </c>
      <c r="V249" s="106">
        <f t="shared" si="27"/>
        <v>701</v>
      </c>
    </row>
    <row r="250" spans="1:22" ht="12.75" customHeight="1">
      <c r="A250" s="30" t="s">
        <v>443</v>
      </c>
      <c r="B250" s="30">
        <v>2790</v>
      </c>
      <c r="C250" s="30">
        <v>274</v>
      </c>
      <c r="D250" s="30" t="s">
        <v>250</v>
      </c>
      <c r="E250" s="30" t="s">
        <v>5</v>
      </c>
      <c r="F250" s="106">
        <f t="shared" si="22"/>
        <v>54893.130999999994</v>
      </c>
      <c r="G250" s="78">
        <f t="shared" si="23"/>
        <v>50462.431</v>
      </c>
      <c r="H250" s="78">
        <v>15584.700224478278</v>
      </c>
      <c r="I250" s="83">
        <v>11504.020224478276</v>
      </c>
      <c r="J250" s="83">
        <v>4080.6800000000003</v>
      </c>
      <c r="K250" s="84">
        <f t="shared" si="21"/>
        <v>34877.73077552172</v>
      </c>
      <c r="L250" s="84">
        <v>30666.93977552172</v>
      </c>
      <c r="M250" s="84">
        <v>3198.56</v>
      </c>
      <c r="N250" s="84">
        <v>1012.231</v>
      </c>
      <c r="O250" s="78">
        <v>848.9497755217242</v>
      </c>
      <c r="P250" s="85">
        <f t="shared" si="24"/>
        <v>4430.7</v>
      </c>
      <c r="Q250" s="85">
        <v>972.6777755217242</v>
      </c>
      <c r="R250" s="88">
        <v>3458.0222244782753</v>
      </c>
      <c r="S250" s="85">
        <v>0.5622244782757662</v>
      </c>
      <c r="T250" s="106">
        <f t="shared" si="25"/>
        <v>16557.378</v>
      </c>
      <c r="U250" s="108">
        <f t="shared" si="26"/>
        <v>38335.753</v>
      </c>
      <c r="V250" s="106">
        <f t="shared" si="27"/>
        <v>849.512</v>
      </c>
    </row>
    <row r="251" spans="1:22" ht="12.75" customHeight="1">
      <c r="A251" s="30" t="s">
        <v>443</v>
      </c>
      <c r="B251" s="30">
        <v>2800</v>
      </c>
      <c r="C251" s="30">
        <v>275</v>
      </c>
      <c r="D251" s="30" t="s">
        <v>251</v>
      </c>
      <c r="E251" s="30" t="s">
        <v>5</v>
      </c>
      <c r="F251" s="106">
        <f t="shared" si="22"/>
        <v>71095.322</v>
      </c>
      <c r="G251" s="78">
        <f t="shared" si="23"/>
        <v>63712.82</v>
      </c>
      <c r="H251" s="78">
        <v>23519.96141843673</v>
      </c>
      <c r="I251" s="83">
        <v>16556.006476564613</v>
      </c>
      <c r="J251" s="83">
        <v>6963.954941872121</v>
      </c>
      <c r="K251" s="84">
        <f t="shared" si="21"/>
        <v>40192.85858156327</v>
      </c>
      <c r="L251" s="84">
        <v>35708.79858156327</v>
      </c>
      <c r="M251" s="84">
        <v>2372.95</v>
      </c>
      <c r="N251" s="84">
        <v>2111.11</v>
      </c>
      <c r="O251" s="78">
        <v>3260.078581563268</v>
      </c>
      <c r="P251" s="85">
        <f t="shared" si="24"/>
        <v>7382.502</v>
      </c>
      <c r="Q251" s="85">
        <v>2106.9785815632677</v>
      </c>
      <c r="R251" s="88">
        <v>5275.523418436733</v>
      </c>
      <c r="S251" s="85">
        <v>65.12141843673226</v>
      </c>
      <c r="T251" s="106">
        <f t="shared" si="25"/>
        <v>25626.94</v>
      </c>
      <c r="U251" s="108">
        <f t="shared" si="26"/>
        <v>45468.382</v>
      </c>
      <c r="V251" s="106">
        <f t="shared" si="27"/>
        <v>3325.2000000000003</v>
      </c>
    </row>
    <row r="252" spans="1:22" ht="12.75" customHeight="1">
      <c r="A252" s="30" t="s">
        <v>443</v>
      </c>
      <c r="B252" s="30">
        <v>2810</v>
      </c>
      <c r="C252" s="30">
        <v>276</v>
      </c>
      <c r="D252" s="30" t="s">
        <v>252</v>
      </c>
      <c r="E252" s="30" t="s">
        <v>5</v>
      </c>
      <c r="F252" s="106">
        <f t="shared" si="22"/>
        <v>81512.918</v>
      </c>
      <c r="G252" s="78">
        <f t="shared" si="23"/>
        <v>78345.676</v>
      </c>
      <c r="H252" s="78">
        <v>37027.576</v>
      </c>
      <c r="I252" s="83">
        <v>19970.990999999998</v>
      </c>
      <c r="J252" s="83">
        <v>17056.585</v>
      </c>
      <c r="K252" s="84">
        <f t="shared" si="21"/>
        <v>41318.100000000006</v>
      </c>
      <c r="L252" s="84">
        <v>8401.979</v>
      </c>
      <c r="M252" s="84">
        <v>4989.592000000001</v>
      </c>
      <c r="N252" s="84">
        <v>27926.529000000002</v>
      </c>
      <c r="O252" s="78">
        <v>234.48900000000003</v>
      </c>
      <c r="P252" s="85">
        <f t="shared" si="24"/>
        <v>3167.2419999999997</v>
      </c>
      <c r="Q252" s="85">
        <v>2405.167</v>
      </c>
      <c r="R252" s="88">
        <v>762.0749999999999</v>
      </c>
      <c r="S252" s="85">
        <v>0</v>
      </c>
      <c r="T252" s="106">
        <f t="shared" si="25"/>
        <v>39432.743</v>
      </c>
      <c r="U252" s="108">
        <f t="shared" si="26"/>
        <v>42080.175</v>
      </c>
      <c r="V252" s="106">
        <f t="shared" si="27"/>
        <v>234.48900000000003</v>
      </c>
    </row>
    <row r="253" spans="1:22" ht="12.75" customHeight="1">
      <c r="A253" s="30" t="s">
        <v>443</v>
      </c>
      <c r="B253" s="30">
        <v>2820</v>
      </c>
      <c r="C253" s="30">
        <v>277</v>
      </c>
      <c r="D253" s="30" t="s">
        <v>253</v>
      </c>
      <c r="E253" s="30" t="s">
        <v>5</v>
      </c>
      <c r="F253" s="106">
        <f t="shared" si="22"/>
        <v>53279.119999999995</v>
      </c>
      <c r="G253" s="78">
        <f t="shared" si="23"/>
        <v>50591.32</v>
      </c>
      <c r="H253" s="78">
        <v>21546.155498154825</v>
      </c>
      <c r="I253" s="83">
        <v>13037.85</v>
      </c>
      <c r="J253" s="83">
        <v>8508.305498154823</v>
      </c>
      <c r="K253" s="84">
        <f t="shared" si="21"/>
        <v>29045.164501845175</v>
      </c>
      <c r="L253" s="84">
        <v>23732.154501845176</v>
      </c>
      <c r="M253" s="84">
        <v>3682.51</v>
      </c>
      <c r="N253" s="84">
        <v>1630.5</v>
      </c>
      <c r="O253" s="78">
        <v>2819.0545018451776</v>
      </c>
      <c r="P253" s="85">
        <f t="shared" si="24"/>
        <v>2687.8</v>
      </c>
      <c r="Q253" s="85">
        <v>2070.014501845178</v>
      </c>
      <c r="R253" s="88">
        <v>617.7854981548219</v>
      </c>
      <c r="S253" s="85">
        <v>59.04549815482187</v>
      </c>
      <c r="T253" s="106">
        <f t="shared" si="25"/>
        <v>23616.170000000002</v>
      </c>
      <c r="U253" s="108">
        <f t="shared" si="26"/>
        <v>29662.949999999997</v>
      </c>
      <c r="V253" s="106">
        <f t="shared" si="27"/>
        <v>2878.0999999999995</v>
      </c>
    </row>
    <row r="254" spans="1:22" ht="12.75" customHeight="1">
      <c r="A254" s="30" t="s">
        <v>443</v>
      </c>
      <c r="B254" s="30">
        <v>2830</v>
      </c>
      <c r="C254" s="30">
        <v>279</v>
      </c>
      <c r="D254" s="30" t="s">
        <v>254</v>
      </c>
      <c r="E254" s="30" t="s">
        <v>5</v>
      </c>
      <c r="F254" s="106">
        <f t="shared" si="22"/>
        <v>117522.76000000001</v>
      </c>
      <c r="G254" s="78">
        <f t="shared" si="23"/>
        <v>108976.62</v>
      </c>
      <c r="H254" s="78">
        <v>58747.801844986185</v>
      </c>
      <c r="I254" s="83">
        <v>31830.931844986186</v>
      </c>
      <c r="J254" s="83">
        <v>26916.870000000003</v>
      </c>
      <c r="K254" s="84">
        <f t="shared" si="21"/>
        <v>50228.81815501382</v>
      </c>
      <c r="L254" s="84">
        <v>41015.93815501382</v>
      </c>
      <c r="M254" s="84">
        <v>6408.68</v>
      </c>
      <c r="N254" s="84">
        <v>2804.2000000000003</v>
      </c>
      <c r="O254" s="78">
        <v>374.6381550138149</v>
      </c>
      <c r="P254" s="85">
        <f t="shared" si="24"/>
        <v>8546.14</v>
      </c>
      <c r="Q254" s="85">
        <v>4987.548155013815</v>
      </c>
      <c r="R254" s="88">
        <v>3558.591844986185</v>
      </c>
      <c r="S254" s="85">
        <v>0.6918449861851172</v>
      </c>
      <c r="T254" s="106">
        <f t="shared" si="25"/>
        <v>63735.35</v>
      </c>
      <c r="U254" s="108">
        <f t="shared" si="26"/>
        <v>53787.41</v>
      </c>
      <c r="V254" s="106">
        <f t="shared" si="27"/>
        <v>375.33000000000004</v>
      </c>
    </row>
    <row r="255" spans="1:22" ht="12.75" customHeight="1">
      <c r="A255" s="30" t="s">
        <v>443</v>
      </c>
      <c r="B255" s="30">
        <v>2840</v>
      </c>
      <c r="C255" s="30">
        <v>280</v>
      </c>
      <c r="D255" s="30" t="s">
        <v>255</v>
      </c>
      <c r="E255" s="30" t="s">
        <v>10</v>
      </c>
      <c r="F255" s="106">
        <f t="shared" si="22"/>
        <v>65127.182</v>
      </c>
      <c r="G255" s="78">
        <f t="shared" si="23"/>
        <v>64349.456999999995</v>
      </c>
      <c r="H255" s="78">
        <v>26881.329</v>
      </c>
      <c r="I255" s="83">
        <v>12663.988999999996</v>
      </c>
      <c r="J255" s="83">
        <v>14217.34</v>
      </c>
      <c r="K255" s="84">
        <f t="shared" si="21"/>
        <v>37468.128</v>
      </c>
      <c r="L255" s="84">
        <v>33297.84</v>
      </c>
      <c r="M255" s="84">
        <v>0</v>
      </c>
      <c r="N255" s="84">
        <v>4170.2880000000005</v>
      </c>
      <c r="O255" s="78">
        <v>60.7</v>
      </c>
      <c r="P255" s="85">
        <f t="shared" si="24"/>
        <v>777.725</v>
      </c>
      <c r="Q255" s="85">
        <v>203.46500000000003</v>
      </c>
      <c r="R255" s="88">
        <v>574.26</v>
      </c>
      <c r="S255" s="85">
        <v>0</v>
      </c>
      <c r="T255" s="106">
        <f t="shared" si="25"/>
        <v>27084.794</v>
      </c>
      <c r="U255" s="108">
        <f t="shared" si="26"/>
        <v>38042.388</v>
      </c>
      <c r="V255" s="106">
        <f t="shared" si="27"/>
        <v>60.7</v>
      </c>
    </row>
    <row r="256" spans="1:22" ht="12.75" customHeight="1">
      <c r="A256" s="30" t="s">
        <v>443</v>
      </c>
      <c r="B256" s="30">
        <v>2850</v>
      </c>
      <c r="C256" s="30">
        <v>281</v>
      </c>
      <c r="D256" s="30" t="s">
        <v>256</v>
      </c>
      <c r="E256" s="30" t="s">
        <v>10</v>
      </c>
      <c r="F256" s="106">
        <f t="shared" si="22"/>
        <v>23527.115</v>
      </c>
      <c r="G256" s="78">
        <f t="shared" si="23"/>
        <v>23142.055</v>
      </c>
      <c r="H256" s="78">
        <v>7687.147999999999</v>
      </c>
      <c r="I256" s="83">
        <v>5736.197999999999</v>
      </c>
      <c r="J256" s="83">
        <v>1950.95</v>
      </c>
      <c r="K256" s="84">
        <f t="shared" si="21"/>
        <v>15454.907000000001</v>
      </c>
      <c r="L256" s="84">
        <v>13830.943000000001</v>
      </c>
      <c r="M256" s="84">
        <v>0</v>
      </c>
      <c r="N256" s="84">
        <v>1623.964</v>
      </c>
      <c r="O256" s="78">
        <v>22.323</v>
      </c>
      <c r="P256" s="85">
        <f t="shared" si="24"/>
        <v>385.06000000000006</v>
      </c>
      <c r="Q256" s="85">
        <v>2.1</v>
      </c>
      <c r="R256" s="88">
        <v>382.96000000000004</v>
      </c>
      <c r="S256" s="85">
        <v>0</v>
      </c>
      <c r="T256" s="106">
        <f t="shared" si="25"/>
        <v>7689.248</v>
      </c>
      <c r="U256" s="108">
        <f t="shared" si="26"/>
        <v>15837.867000000002</v>
      </c>
      <c r="V256" s="106">
        <f t="shared" si="27"/>
        <v>22.323</v>
      </c>
    </row>
    <row r="257" spans="1:22" ht="12.75" customHeight="1">
      <c r="A257" s="30" t="s">
        <v>443</v>
      </c>
      <c r="B257" s="30">
        <v>2860</v>
      </c>
      <c r="C257" s="30">
        <v>282</v>
      </c>
      <c r="D257" s="30" t="s">
        <v>257</v>
      </c>
      <c r="E257" s="30" t="s">
        <v>10</v>
      </c>
      <c r="F257" s="106">
        <f t="shared" si="22"/>
        <v>32600.594000000005</v>
      </c>
      <c r="G257" s="78">
        <f t="shared" si="23"/>
        <v>32517.054000000004</v>
      </c>
      <c r="H257" s="78">
        <v>15341.651831891819</v>
      </c>
      <c r="I257" s="83">
        <v>9209.36183189182</v>
      </c>
      <c r="J257" s="83">
        <v>6132.29</v>
      </c>
      <c r="K257" s="84">
        <f t="shared" si="21"/>
        <v>17175.402168108183</v>
      </c>
      <c r="L257" s="84">
        <v>16475.933168108182</v>
      </c>
      <c r="M257" s="84">
        <v>0</v>
      </c>
      <c r="N257" s="84">
        <v>699.4689999999999</v>
      </c>
      <c r="O257" s="78">
        <v>38.43316810818096</v>
      </c>
      <c r="P257" s="85">
        <f t="shared" si="24"/>
        <v>83.54</v>
      </c>
      <c r="Q257" s="85">
        <v>16.29916810818095</v>
      </c>
      <c r="R257" s="88">
        <v>67.24083189181906</v>
      </c>
      <c r="S257" s="85">
        <v>0.04083189181904601</v>
      </c>
      <c r="T257" s="106">
        <f t="shared" si="25"/>
        <v>15357.951</v>
      </c>
      <c r="U257" s="108">
        <f t="shared" si="26"/>
        <v>17242.643000000004</v>
      </c>
      <c r="V257" s="106">
        <f t="shared" si="27"/>
        <v>38.474000000000004</v>
      </c>
    </row>
    <row r="258" spans="1:22" ht="12.75" customHeight="1">
      <c r="A258" s="30" t="s">
        <v>443</v>
      </c>
      <c r="B258" s="30">
        <v>2870</v>
      </c>
      <c r="C258" s="30">
        <v>283</v>
      </c>
      <c r="D258" s="30" t="s">
        <v>258</v>
      </c>
      <c r="E258" s="30" t="s">
        <v>10</v>
      </c>
      <c r="F258" s="106">
        <f t="shared" si="22"/>
        <v>58460.52999999999</v>
      </c>
      <c r="G258" s="78">
        <f t="shared" si="23"/>
        <v>54768.81999999999</v>
      </c>
      <c r="H258" s="78">
        <v>11797.34</v>
      </c>
      <c r="I258" s="83">
        <v>11192.07</v>
      </c>
      <c r="J258" s="83">
        <v>605.2700000000001</v>
      </c>
      <c r="K258" s="84">
        <f t="shared" si="21"/>
        <v>42971.479999999996</v>
      </c>
      <c r="L258" s="84">
        <v>40375.869999999995</v>
      </c>
      <c r="M258" s="84">
        <v>0</v>
      </c>
      <c r="N258" s="84">
        <v>2595.6099999999997</v>
      </c>
      <c r="O258" s="78">
        <v>0</v>
      </c>
      <c r="P258" s="85">
        <f t="shared" si="24"/>
        <v>3691.71</v>
      </c>
      <c r="Q258" s="85">
        <v>167.9</v>
      </c>
      <c r="R258" s="88">
        <v>3523.81</v>
      </c>
      <c r="S258" s="85">
        <v>0</v>
      </c>
      <c r="T258" s="106">
        <f t="shared" si="25"/>
        <v>11965.24</v>
      </c>
      <c r="U258" s="108">
        <f t="shared" si="26"/>
        <v>46495.28999999999</v>
      </c>
      <c r="V258" s="106">
        <f t="shared" si="27"/>
        <v>0</v>
      </c>
    </row>
    <row r="259" spans="1:22" ht="12.75" customHeight="1">
      <c r="A259" s="30" t="s">
        <v>443</v>
      </c>
      <c r="B259" s="30">
        <v>2880</v>
      </c>
      <c r="C259" s="30">
        <v>284</v>
      </c>
      <c r="D259" s="30" t="s">
        <v>259</v>
      </c>
      <c r="E259" s="30" t="s">
        <v>11</v>
      </c>
      <c r="F259" s="106">
        <f t="shared" si="22"/>
        <v>257151.44799999997</v>
      </c>
      <c r="G259" s="78">
        <f t="shared" si="23"/>
        <v>237842.36299999998</v>
      </c>
      <c r="H259" s="78">
        <v>108191.95383189182</v>
      </c>
      <c r="I259" s="83">
        <v>58130.72383189182</v>
      </c>
      <c r="J259" s="83">
        <v>50061.229999999996</v>
      </c>
      <c r="K259" s="84">
        <f t="shared" si="21"/>
        <v>129650.40916810816</v>
      </c>
      <c r="L259" s="84">
        <v>103952.68616810816</v>
      </c>
      <c r="M259" s="84">
        <v>16526.395</v>
      </c>
      <c r="N259" s="84">
        <v>9171.328000000001</v>
      </c>
      <c r="O259" s="78">
        <v>121.45616810818095</v>
      </c>
      <c r="P259" s="85">
        <f t="shared" si="24"/>
        <v>19309.085000000003</v>
      </c>
      <c r="Q259" s="85">
        <v>662.014168108181</v>
      </c>
      <c r="R259" s="88">
        <v>18647.070831891822</v>
      </c>
      <c r="S259" s="85">
        <v>0.04083189181904601</v>
      </c>
      <c r="T259" s="106">
        <f t="shared" si="25"/>
        <v>108853.96800000001</v>
      </c>
      <c r="U259" s="108">
        <f t="shared" si="26"/>
        <v>148297.47999999998</v>
      </c>
      <c r="V259" s="106">
        <f t="shared" si="27"/>
        <v>121.49699999999999</v>
      </c>
    </row>
    <row r="260" spans="1:22" ht="12.75" customHeight="1">
      <c r="A260" s="30" t="s">
        <v>443</v>
      </c>
      <c r="B260" s="30">
        <v>2890</v>
      </c>
      <c r="C260" s="30">
        <v>285</v>
      </c>
      <c r="D260" s="30" t="s">
        <v>260</v>
      </c>
      <c r="E260" s="30" t="s">
        <v>5</v>
      </c>
      <c r="F260" s="106">
        <f t="shared" si="22"/>
        <v>103190.118</v>
      </c>
      <c r="G260" s="78">
        <f t="shared" si="23"/>
        <v>100770.538</v>
      </c>
      <c r="H260" s="78">
        <v>28413.39</v>
      </c>
      <c r="I260" s="83">
        <v>24616.34</v>
      </c>
      <c r="J260" s="83">
        <v>3797.0499999999993</v>
      </c>
      <c r="K260" s="84">
        <f t="shared" si="21"/>
        <v>72357.148</v>
      </c>
      <c r="L260" s="84">
        <v>57851.558</v>
      </c>
      <c r="M260" s="84">
        <v>6309.42</v>
      </c>
      <c r="N260" s="84">
        <v>8196.17</v>
      </c>
      <c r="O260" s="78">
        <v>923.0509999999999</v>
      </c>
      <c r="P260" s="85">
        <f t="shared" si="24"/>
        <v>2419.58</v>
      </c>
      <c r="Q260" s="85">
        <v>737.2</v>
      </c>
      <c r="R260" s="88">
        <v>1682.38</v>
      </c>
      <c r="S260" s="85">
        <v>0</v>
      </c>
      <c r="T260" s="106">
        <f t="shared" si="25"/>
        <v>29150.59</v>
      </c>
      <c r="U260" s="108">
        <f t="shared" si="26"/>
        <v>74039.528</v>
      </c>
      <c r="V260" s="106">
        <f t="shared" si="27"/>
        <v>923.0509999999999</v>
      </c>
    </row>
    <row r="261" spans="1:22" ht="12.75" customHeight="1">
      <c r="A261" s="30" t="s">
        <v>443</v>
      </c>
      <c r="B261" s="30">
        <v>2900</v>
      </c>
      <c r="C261" s="30">
        <v>286</v>
      </c>
      <c r="D261" s="30" t="s">
        <v>261</v>
      </c>
      <c r="E261" s="30" t="s">
        <v>10</v>
      </c>
      <c r="F261" s="106">
        <f t="shared" si="22"/>
        <v>62959.896</v>
      </c>
      <c r="G261" s="78">
        <f t="shared" si="23"/>
        <v>57969.744000000006</v>
      </c>
      <c r="H261" s="78">
        <v>25658.81264020221</v>
      </c>
      <c r="I261" s="83">
        <v>9653.172640202207</v>
      </c>
      <c r="J261" s="83">
        <v>16005.64</v>
      </c>
      <c r="K261" s="84">
        <f aca="true" t="shared" si="28" ref="K261:K324">SUM(L261:N261)</f>
        <v>32310.931359797793</v>
      </c>
      <c r="L261" s="84">
        <v>29773.114359797793</v>
      </c>
      <c r="M261" s="84">
        <v>0</v>
      </c>
      <c r="N261" s="84">
        <v>2537.8169999999996</v>
      </c>
      <c r="O261" s="78">
        <v>162.16335979779362</v>
      </c>
      <c r="P261" s="85">
        <f t="shared" si="24"/>
        <v>4990.152</v>
      </c>
      <c r="Q261" s="85">
        <v>844.6463597977935</v>
      </c>
      <c r="R261" s="88">
        <v>4145.505640202206</v>
      </c>
      <c r="S261" s="85">
        <v>0.30564020220637644</v>
      </c>
      <c r="T261" s="106">
        <f t="shared" si="25"/>
        <v>26503.459000000003</v>
      </c>
      <c r="U261" s="108">
        <f t="shared" si="26"/>
        <v>36456.437</v>
      </c>
      <c r="V261" s="106">
        <f t="shared" si="27"/>
        <v>162.469</v>
      </c>
    </row>
    <row r="262" spans="1:22" ht="12.75" customHeight="1">
      <c r="A262" s="30" t="s">
        <v>443</v>
      </c>
      <c r="B262" s="30">
        <v>2910</v>
      </c>
      <c r="C262" s="30">
        <v>287</v>
      </c>
      <c r="D262" s="30" t="s">
        <v>262</v>
      </c>
      <c r="E262" s="30" t="s">
        <v>10</v>
      </c>
      <c r="F262" s="106">
        <f aca="true" t="shared" si="29" ref="F262:F325">U262+T262</f>
        <v>35348.314</v>
      </c>
      <c r="G262" s="78">
        <f aca="true" t="shared" si="30" ref="G262:G325">K262+H262</f>
        <v>35171.251000000004</v>
      </c>
      <c r="H262" s="78">
        <v>16008.199000000002</v>
      </c>
      <c r="I262" s="83">
        <v>6860.158999999999</v>
      </c>
      <c r="J262" s="83">
        <v>9148.04</v>
      </c>
      <c r="K262" s="84">
        <f t="shared" si="28"/>
        <v>19163.052</v>
      </c>
      <c r="L262" s="84">
        <v>16868.899999999998</v>
      </c>
      <c r="M262" s="84">
        <v>0</v>
      </c>
      <c r="N262" s="84">
        <v>2294.1520000000005</v>
      </c>
      <c r="O262" s="78">
        <v>178.08499999999998</v>
      </c>
      <c r="P262" s="85">
        <f aca="true" t="shared" si="31" ref="P262:P325">R262+Q262</f>
        <v>177.063</v>
      </c>
      <c r="Q262" s="85">
        <v>0</v>
      </c>
      <c r="R262" s="88">
        <v>177.063</v>
      </c>
      <c r="S262" s="85">
        <v>0</v>
      </c>
      <c r="T262" s="106">
        <f aca="true" t="shared" si="32" ref="T262:T325">Q262+H262</f>
        <v>16008.199000000002</v>
      </c>
      <c r="U262" s="108">
        <f aca="true" t="shared" si="33" ref="U262:U325">R262+K262</f>
        <v>19340.114999999998</v>
      </c>
      <c r="V262" s="106">
        <f aca="true" t="shared" si="34" ref="V262:V325">S262+O262</f>
        <v>178.08499999999998</v>
      </c>
    </row>
    <row r="263" spans="1:22" ht="12.75" customHeight="1">
      <c r="A263" s="30" t="s">
        <v>443</v>
      </c>
      <c r="B263" s="30">
        <v>2920</v>
      </c>
      <c r="C263" s="30">
        <v>288</v>
      </c>
      <c r="D263" s="30" t="s">
        <v>263</v>
      </c>
      <c r="E263" s="30" t="s">
        <v>10</v>
      </c>
      <c r="F263" s="106">
        <f t="shared" si="29"/>
        <v>31113.265999999996</v>
      </c>
      <c r="G263" s="78">
        <f t="shared" si="30"/>
        <v>28664.105</v>
      </c>
      <c r="H263" s="78">
        <v>6748.351531128227</v>
      </c>
      <c r="I263" s="83">
        <v>6386.651531128227</v>
      </c>
      <c r="J263" s="83">
        <v>361.70000000000005</v>
      </c>
      <c r="K263" s="84">
        <f t="shared" si="28"/>
        <v>21915.75346887177</v>
      </c>
      <c r="L263" s="84">
        <v>19545.512468871773</v>
      </c>
      <c r="M263" s="84">
        <v>0</v>
      </c>
      <c r="N263" s="84">
        <v>2370.241</v>
      </c>
      <c r="O263" s="78">
        <v>21.36746887177164</v>
      </c>
      <c r="P263" s="85">
        <f t="shared" si="31"/>
        <v>2449.161</v>
      </c>
      <c r="Q263" s="85">
        <v>632.7624688717716</v>
      </c>
      <c r="R263" s="88">
        <v>1816.3985311282283</v>
      </c>
      <c r="S263" s="85">
        <v>2.0035311282283637</v>
      </c>
      <c r="T263" s="106">
        <f t="shared" si="32"/>
        <v>7381.113999999999</v>
      </c>
      <c r="U263" s="108">
        <f t="shared" si="33"/>
        <v>23732.152</v>
      </c>
      <c r="V263" s="106">
        <f t="shared" si="34"/>
        <v>23.371000000000002</v>
      </c>
    </row>
    <row r="264" spans="1:22" ht="12.75" customHeight="1">
      <c r="A264" s="30" t="s">
        <v>443</v>
      </c>
      <c r="B264" s="30">
        <v>2930</v>
      </c>
      <c r="C264" s="30">
        <v>289</v>
      </c>
      <c r="D264" s="30" t="s">
        <v>264</v>
      </c>
      <c r="E264" s="30" t="s">
        <v>10</v>
      </c>
      <c r="F264" s="106">
        <f t="shared" si="29"/>
        <v>29859.245999999996</v>
      </c>
      <c r="G264" s="78">
        <f t="shared" si="30"/>
        <v>29645.605999999996</v>
      </c>
      <c r="H264" s="78">
        <v>7671.528999999999</v>
      </c>
      <c r="I264" s="83">
        <v>6081.829</v>
      </c>
      <c r="J264" s="83">
        <v>1589.7</v>
      </c>
      <c r="K264" s="84">
        <f t="shared" si="28"/>
        <v>21974.076999999997</v>
      </c>
      <c r="L264" s="84">
        <v>19755.686999999998</v>
      </c>
      <c r="M264" s="84">
        <v>0</v>
      </c>
      <c r="N264" s="84">
        <v>2218.3900000000003</v>
      </c>
      <c r="O264" s="78">
        <v>601.09</v>
      </c>
      <c r="P264" s="85">
        <f t="shared" si="31"/>
        <v>213.64000000000001</v>
      </c>
      <c r="Q264" s="85">
        <v>0</v>
      </c>
      <c r="R264" s="88">
        <v>213.64000000000001</v>
      </c>
      <c r="S264" s="85">
        <v>0</v>
      </c>
      <c r="T264" s="106">
        <f t="shared" si="32"/>
        <v>7671.528999999999</v>
      </c>
      <c r="U264" s="108">
        <f t="shared" si="33"/>
        <v>22187.716999999997</v>
      </c>
      <c r="V264" s="106">
        <f t="shared" si="34"/>
        <v>601.09</v>
      </c>
    </row>
    <row r="265" spans="1:22" ht="12.75" customHeight="1">
      <c r="A265" s="30" t="s">
        <v>443</v>
      </c>
      <c r="B265" s="30">
        <v>2940</v>
      </c>
      <c r="C265" s="30">
        <v>290</v>
      </c>
      <c r="D265" s="30" t="s">
        <v>265</v>
      </c>
      <c r="E265" s="30" t="s">
        <v>10</v>
      </c>
      <c r="F265" s="106">
        <f t="shared" si="29"/>
        <v>36504.46000000001</v>
      </c>
      <c r="G265" s="78">
        <f t="shared" si="30"/>
        <v>36198.947</v>
      </c>
      <c r="H265" s="78">
        <v>11886.562999999998</v>
      </c>
      <c r="I265" s="83">
        <v>6433.049000000001</v>
      </c>
      <c r="J265" s="83">
        <v>5453.513999999999</v>
      </c>
      <c r="K265" s="84">
        <f t="shared" si="28"/>
        <v>24312.384000000005</v>
      </c>
      <c r="L265" s="84">
        <v>22526.554000000004</v>
      </c>
      <c r="M265" s="84">
        <v>0</v>
      </c>
      <c r="N265" s="84">
        <v>1785.83</v>
      </c>
      <c r="O265" s="78">
        <v>67.562</v>
      </c>
      <c r="P265" s="85">
        <f t="shared" si="31"/>
        <v>305.51300000000003</v>
      </c>
      <c r="Q265" s="85">
        <v>0</v>
      </c>
      <c r="R265" s="88">
        <v>305.51300000000003</v>
      </c>
      <c r="S265" s="85">
        <v>0</v>
      </c>
      <c r="T265" s="106">
        <f t="shared" si="32"/>
        <v>11886.562999999998</v>
      </c>
      <c r="U265" s="108">
        <f t="shared" si="33"/>
        <v>24617.897000000004</v>
      </c>
      <c r="V265" s="106">
        <f t="shared" si="34"/>
        <v>67.562</v>
      </c>
    </row>
    <row r="266" spans="1:22" ht="12.75" customHeight="1">
      <c r="A266" s="30" t="s">
        <v>443</v>
      </c>
      <c r="B266" s="30">
        <v>2950</v>
      </c>
      <c r="C266" s="30">
        <v>291</v>
      </c>
      <c r="D266" s="30" t="s">
        <v>266</v>
      </c>
      <c r="E266" s="30" t="s">
        <v>11</v>
      </c>
      <c r="F266" s="106">
        <f t="shared" si="29"/>
        <v>256446.03100000002</v>
      </c>
      <c r="G266" s="78">
        <f t="shared" si="30"/>
        <v>241268.265</v>
      </c>
      <c r="H266" s="78">
        <v>94843.63617133042</v>
      </c>
      <c r="I266" s="83">
        <v>50748.76717133043</v>
      </c>
      <c r="J266" s="83">
        <v>44094.869</v>
      </c>
      <c r="K266" s="84">
        <f t="shared" si="28"/>
        <v>146424.62882866958</v>
      </c>
      <c r="L266" s="84">
        <v>109352.69382866958</v>
      </c>
      <c r="M266" s="84">
        <v>26417.451999999997</v>
      </c>
      <c r="N266" s="84">
        <v>10654.482999999998</v>
      </c>
      <c r="O266" s="78">
        <v>1031.0778286695652</v>
      </c>
      <c r="P266" s="85">
        <f t="shared" si="31"/>
        <v>15177.765999999998</v>
      </c>
      <c r="Q266" s="85">
        <v>5897.991828669565</v>
      </c>
      <c r="R266" s="88">
        <v>9279.774171330433</v>
      </c>
      <c r="S266" s="85">
        <v>2.30917133043474</v>
      </c>
      <c r="T266" s="106">
        <f t="shared" si="32"/>
        <v>100741.62799999998</v>
      </c>
      <c r="U266" s="108">
        <f t="shared" si="33"/>
        <v>155704.40300000002</v>
      </c>
      <c r="V266" s="106">
        <f t="shared" si="34"/>
        <v>1033.387</v>
      </c>
    </row>
    <row r="267" spans="1:22" ht="12.75" customHeight="1">
      <c r="A267" s="30" t="s">
        <v>443</v>
      </c>
      <c r="B267" s="30">
        <v>2960</v>
      </c>
      <c r="C267" s="30">
        <v>292</v>
      </c>
      <c r="D267" s="30" t="s">
        <v>267</v>
      </c>
      <c r="E267" s="30" t="s">
        <v>5</v>
      </c>
      <c r="F267" s="106">
        <f t="shared" si="29"/>
        <v>101461.5</v>
      </c>
      <c r="G267" s="78">
        <f t="shared" si="30"/>
        <v>86517.71</v>
      </c>
      <c r="H267" s="78">
        <v>20367.494423510143</v>
      </c>
      <c r="I267" s="83">
        <v>13149.044423510142</v>
      </c>
      <c r="J267" s="83">
        <v>7218.45</v>
      </c>
      <c r="K267" s="84">
        <f t="shared" si="28"/>
        <v>66150.21557648986</v>
      </c>
      <c r="L267" s="84">
        <v>53425.44557648986</v>
      </c>
      <c r="M267" s="84">
        <v>8735.86</v>
      </c>
      <c r="N267" s="84">
        <v>3988.9100000000003</v>
      </c>
      <c r="O267" s="78">
        <v>1929.1955764898564</v>
      </c>
      <c r="P267" s="85">
        <f t="shared" si="31"/>
        <v>14943.789999999999</v>
      </c>
      <c r="Q267" s="85">
        <v>4778.6455764898565</v>
      </c>
      <c r="R267" s="88">
        <v>10165.144423510143</v>
      </c>
      <c r="S267" s="85">
        <v>64.73442351014342</v>
      </c>
      <c r="T267" s="106">
        <f t="shared" si="32"/>
        <v>25146.14</v>
      </c>
      <c r="U267" s="108">
        <f t="shared" si="33"/>
        <v>76315.36</v>
      </c>
      <c r="V267" s="106">
        <f t="shared" si="34"/>
        <v>1993.9299999999998</v>
      </c>
    </row>
    <row r="268" spans="1:22" ht="12.75" customHeight="1">
      <c r="A268" s="30" t="s">
        <v>443</v>
      </c>
      <c r="B268" s="30">
        <v>2970</v>
      </c>
      <c r="C268" s="30">
        <v>293</v>
      </c>
      <c r="D268" s="30" t="s">
        <v>268</v>
      </c>
      <c r="E268" s="30" t="s">
        <v>5</v>
      </c>
      <c r="F268" s="106">
        <f t="shared" si="29"/>
        <v>82792.16</v>
      </c>
      <c r="G268" s="78">
        <f t="shared" si="30"/>
        <v>77257.45999999999</v>
      </c>
      <c r="H268" s="78">
        <v>18931.87855075246</v>
      </c>
      <c r="I268" s="83">
        <v>14630.52855075246</v>
      </c>
      <c r="J268" s="83">
        <v>4301.35</v>
      </c>
      <c r="K268" s="84">
        <f t="shared" si="28"/>
        <v>58325.58144924754</v>
      </c>
      <c r="L268" s="84">
        <v>47409.26144924754</v>
      </c>
      <c r="M268" s="84">
        <v>6666.870000000001</v>
      </c>
      <c r="N268" s="84">
        <v>4249.45</v>
      </c>
      <c r="O268" s="78">
        <v>801.5714492475396</v>
      </c>
      <c r="P268" s="85">
        <f t="shared" si="31"/>
        <v>5534.7</v>
      </c>
      <c r="Q268" s="85">
        <v>3887.69144924754</v>
      </c>
      <c r="R268" s="88">
        <v>1647.0085507524602</v>
      </c>
      <c r="S268" s="85">
        <v>0.008550752460450894</v>
      </c>
      <c r="T268" s="106">
        <f t="shared" si="32"/>
        <v>22819.57</v>
      </c>
      <c r="U268" s="108">
        <f t="shared" si="33"/>
        <v>59972.590000000004</v>
      </c>
      <c r="V268" s="106">
        <f t="shared" si="34"/>
        <v>801.58</v>
      </c>
    </row>
    <row r="269" spans="1:22" ht="12.75" customHeight="1">
      <c r="A269" s="30" t="s">
        <v>443</v>
      </c>
      <c r="B269" s="30">
        <v>2980</v>
      </c>
      <c r="C269" s="30">
        <v>294</v>
      </c>
      <c r="D269" s="30" t="s">
        <v>269</v>
      </c>
      <c r="E269" s="30" t="s">
        <v>10</v>
      </c>
      <c r="F269" s="106">
        <f t="shared" si="29"/>
        <v>43070.600000000006</v>
      </c>
      <c r="G269" s="78">
        <f t="shared" si="30"/>
        <v>37238.55</v>
      </c>
      <c r="H269" s="78">
        <v>13615.384205697936</v>
      </c>
      <c r="I269" s="83">
        <v>9804.824205697934</v>
      </c>
      <c r="J269" s="83">
        <v>3810.56</v>
      </c>
      <c r="K269" s="84">
        <f t="shared" si="28"/>
        <v>23623.165794302065</v>
      </c>
      <c r="L269" s="84">
        <v>21507.015794302064</v>
      </c>
      <c r="M269" s="84">
        <v>0</v>
      </c>
      <c r="N269" s="84">
        <v>2116.15</v>
      </c>
      <c r="O269" s="78">
        <v>905.825794302064</v>
      </c>
      <c r="P269" s="85">
        <f t="shared" si="31"/>
        <v>5832.049999999999</v>
      </c>
      <c r="Q269" s="85">
        <v>117.40179430206393</v>
      </c>
      <c r="R269" s="88">
        <v>5714.648205697936</v>
      </c>
      <c r="S269" s="85">
        <v>4.798205697936055</v>
      </c>
      <c r="T269" s="106">
        <f t="shared" si="32"/>
        <v>13732.786</v>
      </c>
      <c r="U269" s="108">
        <f t="shared" si="33"/>
        <v>29337.814000000002</v>
      </c>
      <c r="V269" s="106">
        <f t="shared" si="34"/>
        <v>910.624</v>
      </c>
    </row>
    <row r="270" spans="1:22" ht="12.75" customHeight="1">
      <c r="A270" s="30" t="s">
        <v>443</v>
      </c>
      <c r="B270" s="30">
        <v>2990</v>
      </c>
      <c r="C270" s="30">
        <v>295</v>
      </c>
      <c r="D270" s="30" t="s">
        <v>270</v>
      </c>
      <c r="E270" s="30" t="s">
        <v>10</v>
      </c>
      <c r="F270" s="106">
        <f t="shared" si="29"/>
        <v>39996.159999999996</v>
      </c>
      <c r="G270" s="78">
        <f t="shared" si="30"/>
        <v>39346.53</v>
      </c>
      <c r="H270" s="78">
        <v>13637.22</v>
      </c>
      <c r="I270" s="83">
        <v>10140.13</v>
      </c>
      <c r="J270" s="83">
        <v>3497.09</v>
      </c>
      <c r="K270" s="84">
        <f t="shared" si="28"/>
        <v>25709.309999999998</v>
      </c>
      <c r="L270" s="84">
        <v>23613.64</v>
      </c>
      <c r="M270" s="84">
        <v>0</v>
      </c>
      <c r="N270" s="84">
        <v>2095.67</v>
      </c>
      <c r="O270" s="78">
        <v>1255.17</v>
      </c>
      <c r="P270" s="85">
        <f t="shared" si="31"/>
        <v>649.63</v>
      </c>
      <c r="Q270" s="85">
        <v>0</v>
      </c>
      <c r="R270" s="88">
        <v>649.63</v>
      </c>
      <c r="S270" s="85">
        <v>0</v>
      </c>
      <c r="T270" s="106">
        <f t="shared" si="32"/>
        <v>13637.22</v>
      </c>
      <c r="U270" s="108">
        <f t="shared" si="33"/>
        <v>26358.94</v>
      </c>
      <c r="V270" s="106">
        <f t="shared" si="34"/>
        <v>1255.17</v>
      </c>
    </row>
    <row r="271" spans="1:22" ht="12.75" customHeight="1">
      <c r="A271" s="30" t="s">
        <v>443</v>
      </c>
      <c r="B271" s="30">
        <v>3000</v>
      </c>
      <c r="C271" s="30">
        <v>296</v>
      </c>
      <c r="D271" s="30" t="s">
        <v>271</v>
      </c>
      <c r="E271" s="30" t="s">
        <v>10</v>
      </c>
      <c r="F271" s="106">
        <f t="shared" si="29"/>
        <v>30816.394</v>
      </c>
      <c r="G271" s="78">
        <f t="shared" si="30"/>
        <v>30734.714</v>
      </c>
      <c r="H271" s="78">
        <v>8264.832999999999</v>
      </c>
      <c r="I271" s="83">
        <v>6689.152999999999</v>
      </c>
      <c r="J271" s="83">
        <v>1575.6799999999998</v>
      </c>
      <c r="K271" s="84">
        <f t="shared" si="28"/>
        <v>22469.881</v>
      </c>
      <c r="L271" s="84">
        <v>20522.251</v>
      </c>
      <c r="M271" s="84">
        <v>0</v>
      </c>
      <c r="N271" s="84">
        <v>1947.6299999999999</v>
      </c>
      <c r="O271" s="78">
        <v>689.0310000000001</v>
      </c>
      <c r="P271" s="85">
        <f t="shared" si="31"/>
        <v>81.68</v>
      </c>
      <c r="Q271" s="85">
        <v>0</v>
      </c>
      <c r="R271" s="88">
        <v>81.68</v>
      </c>
      <c r="S271" s="85">
        <v>0</v>
      </c>
      <c r="T271" s="106">
        <f t="shared" si="32"/>
        <v>8264.832999999999</v>
      </c>
      <c r="U271" s="108">
        <f t="shared" si="33"/>
        <v>22551.561</v>
      </c>
      <c r="V271" s="106">
        <f t="shared" si="34"/>
        <v>689.0310000000001</v>
      </c>
    </row>
    <row r="272" spans="1:22" ht="12.75" customHeight="1">
      <c r="A272" s="30" t="s">
        <v>443</v>
      </c>
      <c r="B272" s="30">
        <v>3010</v>
      </c>
      <c r="C272" s="30">
        <v>297</v>
      </c>
      <c r="D272" s="30" t="s">
        <v>272</v>
      </c>
      <c r="E272" s="30" t="s">
        <v>10</v>
      </c>
      <c r="F272" s="106">
        <f t="shared" si="29"/>
        <v>59952.22999999999</v>
      </c>
      <c r="G272" s="78">
        <f t="shared" si="30"/>
        <v>58853.91999999999</v>
      </c>
      <c r="H272" s="78">
        <v>18028.23424286065</v>
      </c>
      <c r="I272" s="83">
        <v>15475.134242860651</v>
      </c>
      <c r="J272" s="83">
        <v>2553.0999999999995</v>
      </c>
      <c r="K272" s="84">
        <f t="shared" si="28"/>
        <v>40825.68575713934</v>
      </c>
      <c r="L272" s="84">
        <v>36222.03575713934</v>
      </c>
      <c r="M272" s="84">
        <v>0</v>
      </c>
      <c r="N272" s="84">
        <v>4603.65</v>
      </c>
      <c r="O272" s="78">
        <v>1660.5457571393454</v>
      </c>
      <c r="P272" s="85">
        <f t="shared" si="31"/>
        <v>1098.31</v>
      </c>
      <c r="Q272" s="85">
        <v>97.67575713934525</v>
      </c>
      <c r="R272" s="88">
        <v>1000.6342428606547</v>
      </c>
      <c r="S272" s="85">
        <v>16.56424286065476</v>
      </c>
      <c r="T272" s="106">
        <f t="shared" si="32"/>
        <v>18125.909999999996</v>
      </c>
      <c r="U272" s="108">
        <f t="shared" si="33"/>
        <v>41826.31999999999</v>
      </c>
      <c r="V272" s="106">
        <f t="shared" si="34"/>
        <v>1677.1100000000001</v>
      </c>
    </row>
    <row r="273" spans="1:22" ht="12.75" customHeight="1">
      <c r="A273" s="30" t="s">
        <v>443</v>
      </c>
      <c r="B273" s="30">
        <v>3020</v>
      </c>
      <c r="C273" s="30">
        <v>298</v>
      </c>
      <c r="D273" s="30" t="s">
        <v>273</v>
      </c>
      <c r="E273" s="30" t="s">
        <v>10</v>
      </c>
      <c r="F273" s="106">
        <f t="shared" si="29"/>
        <v>37800.819</v>
      </c>
      <c r="G273" s="78">
        <f t="shared" si="30"/>
        <v>37588.149000000005</v>
      </c>
      <c r="H273" s="78">
        <v>11623.562999999998</v>
      </c>
      <c r="I273" s="83">
        <v>10204.523</v>
      </c>
      <c r="J273" s="83">
        <v>1419.0400000000002</v>
      </c>
      <c r="K273" s="84">
        <f t="shared" si="28"/>
        <v>25964.586000000003</v>
      </c>
      <c r="L273" s="84">
        <v>24099.796000000002</v>
      </c>
      <c r="M273" s="84">
        <v>0</v>
      </c>
      <c r="N273" s="84">
        <v>1864.79</v>
      </c>
      <c r="O273" s="78">
        <v>1268.0760000000002</v>
      </c>
      <c r="P273" s="85">
        <f t="shared" si="31"/>
        <v>212.67</v>
      </c>
      <c r="Q273" s="85">
        <v>0</v>
      </c>
      <c r="R273" s="88">
        <v>212.67</v>
      </c>
      <c r="S273" s="85">
        <v>0</v>
      </c>
      <c r="T273" s="106">
        <f t="shared" si="32"/>
        <v>11623.562999999998</v>
      </c>
      <c r="U273" s="108">
        <f t="shared" si="33"/>
        <v>26177.256</v>
      </c>
      <c r="V273" s="106">
        <f t="shared" si="34"/>
        <v>1268.0760000000002</v>
      </c>
    </row>
    <row r="274" spans="1:22" ht="12.75" customHeight="1">
      <c r="A274" s="30" t="s">
        <v>443</v>
      </c>
      <c r="B274" s="30">
        <v>3030</v>
      </c>
      <c r="C274" s="30">
        <v>299</v>
      </c>
      <c r="D274" s="30" t="s">
        <v>274</v>
      </c>
      <c r="E274" s="30" t="s">
        <v>10</v>
      </c>
      <c r="F274" s="106">
        <f t="shared" si="29"/>
        <v>29904.218999999997</v>
      </c>
      <c r="G274" s="78">
        <f t="shared" si="30"/>
        <v>29825.159</v>
      </c>
      <c r="H274" s="78">
        <v>11358.451</v>
      </c>
      <c r="I274" s="83">
        <v>9168.801</v>
      </c>
      <c r="J274" s="83">
        <v>2189.65</v>
      </c>
      <c r="K274" s="84">
        <f t="shared" si="28"/>
        <v>18466.708</v>
      </c>
      <c r="L274" s="84">
        <v>16831.858</v>
      </c>
      <c r="M274" s="84">
        <v>0</v>
      </c>
      <c r="N274" s="84">
        <v>1634.85</v>
      </c>
      <c r="O274" s="78">
        <v>884.708</v>
      </c>
      <c r="P274" s="85">
        <f t="shared" si="31"/>
        <v>79.06</v>
      </c>
      <c r="Q274" s="85">
        <v>0</v>
      </c>
      <c r="R274" s="88">
        <v>79.06</v>
      </c>
      <c r="S274" s="85">
        <v>0</v>
      </c>
      <c r="T274" s="106">
        <f t="shared" si="32"/>
        <v>11358.451</v>
      </c>
      <c r="U274" s="108">
        <f t="shared" si="33"/>
        <v>18545.768</v>
      </c>
      <c r="V274" s="106">
        <f t="shared" si="34"/>
        <v>884.708</v>
      </c>
    </row>
    <row r="275" spans="1:22" ht="12.75" customHeight="1">
      <c r="A275" s="30" t="s">
        <v>443</v>
      </c>
      <c r="B275" s="30">
        <v>3040</v>
      </c>
      <c r="C275" s="30">
        <v>300</v>
      </c>
      <c r="D275" s="30" t="s">
        <v>275</v>
      </c>
      <c r="E275" s="30" t="s">
        <v>10</v>
      </c>
      <c r="F275" s="106">
        <f t="shared" si="29"/>
        <v>24418.62</v>
      </c>
      <c r="G275" s="78">
        <f t="shared" si="30"/>
        <v>24399.75</v>
      </c>
      <c r="H275" s="78">
        <v>6125.714</v>
      </c>
      <c r="I275" s="83">
        <v>5752.334</v>
      </c>
      <c r="J275" s="83">
        <v>373.37999999999994</v>
      </c>
      <c r="K275" s="84">
        <f t="shared" si="28"/>
        <v>18274.036</v>
      </c>
      <c r="L275" s="84">
        <v>16988.446</v>
      </c>
      <c r="M275" s="84">
        <v>0</v>
      </c>
      <c r="N275" s="84">
        <v>1285.5900000000001</v>
      </c>
      <c r="O275" s="78">
        <v>784.7459999999999</v>
      </c>
      <c r="P275" s="85">
        <f t="shared" si="31"/>
        <v>18.87</v>
      </c>
      <c r="Q275" s="85">
        <v>0</v>
      </c>
      <c r="R275" s="88">
        <v>18.87</v>
      </c>
      <c r="S275" s="85">
        <v>0</v>
      </c>
      <c r="T275" s="106">
        <f t="shared" si="32"/>
        <v>6125.714</v>
      </c>
      <c r="U275" s="108">
        <f t="shared" si="33"/>
        <v>18292.906</v>
      </c>
      <c r="V275" s="106">
        <f t="shared" si="34"/>
        <v>784.7459999999999</v>
      </c>
    </row>
    <row r="276" spans="1:22" ht="12.75" customHeight="1">
      <c r="A276" s="30" t="s">
        <v>443</v>
      </c>
      <c r="B276" s="30">
        <v>3050</v>
      </c>
      <c r="C276" s="30">
        <v>301</v>
      </c>
      <c r="D276" s="30" t="s">
        <v>276</v>
      </c>
      <c r="E276" s="30" t="s">
        <v>10</v>
      </c>
      <c r="F276" s="106">
        <f t="shared" si="29"/>
        <v>39224.845</v>
      </c>
      <c r="G276" s="78">
        <f t="shared" si="30"/>
        <v>35389.385</v>
      </c>
      <c r="H276" s="78">
        <v>13483.696587120867</v>
      </c>
      <c r="I276" s="83">
        <v>9330.91250409144</v>
      </c>
      <c r="J276" s="83">
        <v>4152.784083029427</v>
      </c>
      <c r="K276" s="84">
        <f t="shared" si="28"/>
        <v>21905.688412879135</v>
      </c>
      <c r="L276" s="84">
        <v>20101.308412879134</v>
      </c>
      <c r="M276" s="84">
        <v>0</v>
      </c>
      <c r="N276" s="84">
        <v>1804.38</v>
      </c>
      <c r="O276" s="78">
        <v>927.9284128791317</v>
      </c>
      <c r="P276" s="85">
        <f t="shared" si="31"/>
        <v>3835.4599999999996</v>
      </c>
      <c r="Q276" s="85">
        <v>392.0784128791315</v>
      </c>
      <c r="R276" s="88">
        <v>3443.381587120868</v>
      </c>
      <c r="S276" s="85">
        <v>26.621587120868412</v>
      </c>
      <c r="T276" s="106">
        <f t="shared" si="32"/>
        <v>13875.774999999998</v>
      </c>
      <c r="U276" s="108">
        <f t="shared" si="33"/>
        <v>25349.070000000003</v>
      </c>
      <c r="V276" s="106">
        <f t="shared" si="34"/>
        <v>954.5500000000001</v>
      </c>
    </row>
    <row r="277" spans="1:22" ht="12.75" customHeight="1">
      <c r="A277" s="30" t="s">
        <v>443</v>
      </c>
      <c r="B277" s="30">
        <v>3060</v>
      </c>
      <c r="C277" s="30">
        <v>302</v>
      </c>
      <c r="D277" s="30" t="s">
        <v>277</v>
      </c>
      <c r="E277" s="30" t="s">
        <v>10</v>
      </c>
      <c r="F277" s="106">
        <f t="shared" si="29"/>
        <v>42414.78</v>
      </c>
      <c r="G277" s="78">
        <f t="shared" si="30"/>
        <v>39124.909999999996</v>
      </c>
      <c r="H277" s="78">
        <v>16930.733109340897</v>
      </c>
      <c r="I277" s="83">
        <v>11304.433109340898</v>
      </c>
      <c r="J277" s="83">
        <v>5626.300000000001</v>
      </c>
      <c r="K277" s="84">
        <f t="shared" si="28"/>
        <v>22194.1768906591</v>
      </c>
      <c r="L277" s="84">
        <v>20829.0568906591</v>
      </c>
      <c r="M277" s="84">
        <v>0</v>
      </c>
      <c r="N277" s="84">
        <v>1365.1200000000001</v>
      </c>
      <c r="O277" s="78">
        <v>1238.0468906591007</v>
      </c>
      <c r="P277" s="85">
        <f t="shared" si="31"/>
        <v>3289.87</v>
      </c>
      <c r="Q277" s="85">
        <v>24.340890659100296</v>
      </c>
      <c r="R277" s="88">
        <v>3265.5291093408996</v>
      </c>
      <c r="S277" s="85">
        <v>4.159109340899704</v>
      </c>
      <c r="T277" s="106">
        <f t="shared" si="32"/>
        <v>16955.073999999997</v>
      </c>
      <c r="U277" s="108">
        <f t="shared" si="33"/>
        <v>25459.706</v>
      </c>
      <c r="V277" s="106">
        <f t="shared" si="34"/>
        <v>1242.2060000000004</v>
      </c>
    </row>
    <row r="278" spans="1:22" ht="12.75" customHeight="1">
      <c r="A278" s="30" t="s">
        <v>443</v>
      </c>
      <c r="B278" s="30">
        <v>3070</v>
      </c>
      <c r="C278" s="30">
        <v>303</v>
      </c>
      <c r="D278" s="30" t="s">
        <v>278</v>
      </c>
      <c r="E278" s="30" t="s">
        <v>10</v>
      </c>
      <c r="F278" s="106">
        <f t="shared" si="29"/>
        <v>35699.759999999995</v>
      </c>
      <c r="G278" s="78">
        <f t="shared" si="30"/>
        <v>35582.56</v>
      </c>
      <c r="H278" s="78">
        <v>13185.760833686454</v>
      </c>
      <c r="I278" s="83">
        <v>11106.360833686456</v>
      </c>
      <c r="J278" s="83">
        <v>2079.4</v>
      </c>
      <c r="K278" s="84">
        <f t="shared" si="28"/>
        <v>22396.79916631354</v>
      </c>
      <c r="L278" s="84">
        <v>20900.21916631354</v>
      </c>
      <c r="M278" s="84">
        <v>0</v>
      </c>
      <c r="N278" s="84">
        <v>1496.58</v>
      </c>
      <c r="O278" s="78">
        <v>793.4891663135415</v>
      </c>
      <c r="P278" s="85">
        <f t="shared" si="31"/>
        <v>117.2</v>
      </c>
      <c r="Q278" s="85">
        <v>5.967166313541474</v>
      </c>
      <c r="R278" s="88">
        <v>111.23283368645853</v>
      </c>
      <c r="S278" s="85">
        <v>0.6328336864585253</v>
      </c>
      <c r="T278" s="106">
        <f t="shared" si="32"/>
        <v>13191.727999999996</v>
      </c>
      <c r="U278" s="108">
        <f t="shared" si="33"/>
        <v>22508.032</v>
      </c>
      <c r="V278" s="106">
        <f t="shared" si="34"/>
        <v>794.1220000000001</v>
      </c>
    </row>
    <row r="279" spans="1:22" ht="12.75" customHeight="1">
      <c r="A279" s="30" t="s">
        <v>443</v>
      </c>
      <c r="B279" s="30">
        <v>3080</v>
      </c>
      <c r="C279" s="30">
        <v>304</v>
      </c>
      <c r="D279" s="30" t="s">
        <v>279</v>
      </c>
      <c r="E279" s="30" t="s">
        <v>10</v>
      </c>
      <c r="F279" s="106">
        <f t="shared" si="29"/>
        <v>62293.035</v>
      </c>
      <c r="G279" s="78">
        <f t="shared" si="30"/>
        <v>59834.675</v>
      </c>
      <c r="H279" s="78">
        <v>14331.279</v>
      </c>
      <c r="I279" s="83">
        <v>12605.389</v>
      </c>
      <c r="J279" s="83">
        <v>1725.89</v>
      </c>
      <c r="K279" s="84">
        <f t="shared" si="28"/>
        <v>45503.396</v>
      </c>
      <c r="L279" s="84">
        <v>42737.876000000004</v>
      </c>
      <c r="M279" s="84">
        <v>0</v>
      </c>
      <c r="N279" s="84">
        <v>2765.52</v>
      </c>
      <c r="O279" s="78">
        <v>1199.7459999999999</v>
      </c>
      <c r="P279" s="85">
        <f t="shared" si="31"/>
        <v>2458.3599999999997</v>
      </c>
      <c r="Q279" s="85">
        <v>0</v>
      </c>
      <c r="R279" s="88">
        <v>2458.3599999999997</v>
      </c>
      <c r="S279" s="85">
        <v>0</v>
      </c>
      <c r="T279" s="106">
        <f t="shared" si="32"/>
        <v>14331.279</v>
      </c>
      <c r="U279" s="108">
        <f t="shared" si="33"/>
        <v>47961.756</v>
      </c>
      <c r="V279" s="106">
        <f t="shared" si="34"/>
        <v>1199.7459999999999</v>
      </c>
    </row>
    <row r="280" spans="1:22" ht="12.75" customHeight="1">
      <c r="A280" s="30" t="s">
        <v>443</v>
      </c>
      <c r="B280" s="30">
        <v>3090</v>
      </c>
      <c r="C280" s="30">
        <v>305</v>
      </c>
      <c r="D280" s="30" t="s">
        <v>280</v>
      </c>
      <c r="E280" s="30" t="s">
        <v>11</v>
      </c>
      <c r="F280" s="106">
        <f t="shared" si="29"/>
        <v>643452.352</v>
      </c>
      <c r="G280" s="78">
        <f t="shared" si="30"/>
        <v>592809.952</v>
      </c>
      <c r="H280" s="78">
        <v>241292.3349787068</v>
      </c>
      <c r="I280" s="83">
        <v>149472.17089567738</v>
      </c>
      <c r="J280" s="83">
        <v>91820.16408302942</v>
      </c>
      <c r="K280" s="84">
        <f t="shared" si="28"/>
        <v>351517.6170212932</v>
      </c>
      <c r="L280" s="84">
        <v>263615.9670212932</v>
      </c>
      <c r="M280" s="84">
        <v>64723.560000000005</v>
      </c>
      <c r="N280" s="84">
        <v>23178.09</v>
      </c>
      <c r="O280" s="78">
        <v>11695.347021293184</v>
      </c>
      <c r="P280" s="85">
        <f t="shared" si="31"/>
        <v>50642.40000000001</v>
      </c>
      <c r="Q280" s="85">
        <v>33598.44402129319</v>
      </c>
      <c r="R280" s="88">
        <v>17043.955978706817</v>
      </c>
      <c r="S280" s="85">
        <v>52.775978706817455</v>
      </c>
      <c r="T280" s="106">
        <f t="shared" si="32"/>
        <v>274890.779</v>
      </c>
      <c r="U280" s="108">
        <f t="shared" si="33"/>
        <v>368561.57300000003</v>
      </c>
      <c r="V280" s="106">
        <f t="shared" si="34"/>
        <v>11748.123000000001</v>
      </c>
    </row>
    <row r="281" spans="1:22" ht="12.75" customHeight="1">
      <c r="A281" s="30" t="s">
        <v>443</v>
      </c>
      <c r="B281" s="30">
        <v>3100</v>
      </c>
      <c r="C281" s="30">
        <v>306</v>
      </c>
      <c r="D281" s="30" t="s">
        <v>281</v>
      </c>
      <c r="E281" s="30" t="s">
        <v>5</v>
      </c>
      <c r="F281" s="106">
        <f t="shared" si="29"/>
        <v>70287.95</v>
      </c>
      <c r="G281" s="78">
        <f t="shared" si="30"/>
        <v>67796.59</v>
      </c>
      <c r="H281" s="78">
        <v>21717.626643474945</v>
      </c>
      <c r="I281" s="83">
        <v>12812.366643474948</v>
      </c>
      <c r="J281" s="83">
        <v>8905.26</v>
      </c>
      <c r="K281" s="84">
        <f t="shared" si="28"/>
        <v>46078.963356525055</v>
      </c>
      <c r="L281" s="84">
        <v>30840.923356525054</v>
      </c>
      <c r="M281" s="84">
        <v>9492.64</v>
      </c>
      <c r="N281" s="84">
        <v>5745.4</v>
      </c>
      <c r="O281" s="78">
        <v>0</v>
      </c>
      <c r="P281" s="85">
        <f t="shared" si="31"/>
        <v>2491.3600000000006</v>
      </c>
      <c r="Q281" s="85">
        <v>2358.663356525052</v>
      </c>
      <c r="R281" s="88">
        <v>132.69664347494847</v>
      </c>
      <c r="S281" s="85">
        <v>0</v>
      </c>
      <c r="T281" s="106">
        <f t="shared" si="32"/>
        <v>24076.289999999997</v>
      </c>
      <c r="U281" s="108">
        <f t="shared" si="33"/>
        <v>46211.66</v>
      </c>
      <c r="V281" s="106">
        <f t="shared" si="34"/>
        <v>0</v>
      </c>
    </row>
    <row r="282" spans="1:22" ht="12.75" customHeight="1">
      <c r="A282" s="30" t="s">
        <v>443</v>
      </c>
      <c r="B282" s="30">
        <v>3110</v>
      </c>
      <c r="C282" s="30">
        <v>307</v>
      </c>
      <c r="D282" s="30" t="s">
        <v>282</v>
      </c>
      <c r="E282" s="30" t="s">
        <v>10</v>
      </c>
      <c r="F282" s="106">
        <f t="shared" si="29"/>
        <v>46136.515999999996</v>
      </c>
      <c r="G282" s="78">
        <f t="shared" si="30"/>
        <v>46056.596</v>
      </c>
      <c r="H282" s="78">
        <v>21495.39</v>
      </c>
      <c r="I282" s="83">
        <v>9844.37</v>
      </c>
      <c r="J282" s="83">
        <v>11651.02</v>
      </c>
      <c r="K282" s="84">
        <f t="shared" si="28"/>
        <v>24561.206</v>
      </c>
      <c r="L282" s="84">
        <v>20640.71</v>
      </c>
      <c r="M282" s="84">
        <v>0</v>
      </c>
      <c r="N282" s="84">
        <v>3920.496</v>
      </c>
      <c r="O282" s="78">
        <v>3.5299999999999994</v>
      </c>
      <c r="P282" s="85">
        <f t="shared" si="31"/>
        <v>79.92</v>
      </c>
      <c r="Q282" s="85">
        <v>0</v>
      </c>
      <c r="R282" s="88">
        <v>79.92</v>
      </c>
      <c r="S282" s="85">
        <v>0</v>
      </c>
      <c r="T282" s="106">
        <f t="shared" si="32"/>
        <v>21495.39</v>
      </c>
      <c r="U282" s="108">
        <f t="shared" si="33"/>
        <v>24641.125999999997</v>
      </c>
      <c r="V282" s="106">
        <f t="shared" si="34"/>
        <v>3.5299999999999994</v>
      </c>
    </row>
    <row r="283" spans="1:22" ht="12.75" customHeight="1">
      <c r="A283" s="30" t="s">
        <v>443</v>
      </c>
      <c r="B283" s="30">
        <v>3120</v>
      </c>
      <c r="C283" s="30">
        <v>308</v>
      </c>
      <c r="D283" s="30" t="s">
        <v>283</v>
      </c>
      <c r="E283" s="30" t="s">
        <v>10</v>
      </c>
      <c r="F283" s="106">
        <f t="shared" si="29"/>
        <v>48857.38</v>
      </c>
      <c r="G283" s="78">
        <f t="shared" si="30"/>
        <v>47847.58</v>
      </c>
      <c r="H283" s="78">
        <v>21527.920000000002</v>
      </c>
      <c r="I283" s="83">
        <v>7569.580000000001</v>
      </c>
      <c r="J283" s="83">
        <v>13958.340000000002</v>
      </c>
      <c r="K283" s="84">
        <f t="shared" si="28"/>
        <v>26319.659999999996</v>
      </c>
      <c r="L283" s="84">
        <v>22853.879999999997</v>
      </c>
      <c r="M283" s="84">
        <v>0</v>
      </c>
      <c r="N283" s="84">
        <v>3465.78</v>
      </c>
      <c r="O283" s="78">
        <v>0</v>
      </c>
      <c r="P283" s="85">
        <f t="shared" si="31"/>
        <v>1009.8000000000001</v>
      </c>
      <c r="Q283" s="85">
        <v>0</v>
      </c>
      <c r="R283" s="88">
        <v>1009.8000000000001</v>
      </c>
      <c r="S283" s="85">
        <v>0</v>
      </c>
      <c r="T283" s="106">
        <f t="shared" si="32"/>
        <v>21527.920000000002</v>
      </c>
      <c r="U283" s="108">
        <f t="shared" si="33"/>
        <v>27329.459999999995</v>
      </c>
      <c r="V283" s="106">
        <f t="shared" si="34"/>
        <v>0</v>
      </c>
    </row>
    <row r="284" spans="1:22" ht="12.75" customHeight="1">
      <c r="A284" s="30" t="s">
        <v>443</v>
      </c>
      <c r="B284" s="30">
        <v>3130</v>
      </c>
      <c r="C284" s="30">
        <v>309</v>
      </c>
      <c r="D284" s="30" t="s">
        <v>284</v>
      </c>
      <c r="E284" s="30" t="s">
        <v>10</v>
      </c>
      <c r="F284" s="106">
        <f t="shared" si="29"/>
        <v>43877.79</v>
      </c>
      <c r="G284" s="78">
        <f t="shared" si="30"/>
        <v>43545.75</v>
      </c>
      <c r="H284" s="78">
        <v>11720.610000000002</v>
      </c>
      <c r="I284" s="83">
        <v>9979.170000000002</v>
      </c>
      <c r="J284" s="83">
        <v>1741.4400000000003</v>
      </c>
      <c r="K284" s="84">
        <f t="shared" si="28"/>
        <v>31825.14</v>
      </c>
      <c r="L284" s="84">
        <v>26828.39</v>
      </c>
      <c r="M284" s="84">
        <v>0</v>
      </c>
      <c r="N284" s="84">
        <v>4996.75</v>
      </c>
      <c r="O284" s="78">
        <v>394.40999999999997</v>
      </c>
      <c r="P284" s="85">
        <f t="shared" si="31"/>
        <v>332.04</v>
      </c>
      <c r="Q284" s="85">
        <v>0</v>
      </c>
      <c r="R284" s="88">
        <v>332.04</v>
      </c>
      <c r="S284" s="85">
        <v>0</v>
      </c>
      <c r="T284" s="106">
        <f t="shared" si="32"/>
        <v>11720.610000000002</v>
      </c>
      <c r="U284" s="108">
        <f t="shared" si="33"/>
        <v>32157.18</v>
      </c>
      <c r="V284" s="106">
        <f t="shared" si="34"/>
        <v>394.40999999999997</v>
      </c>
    </row>
    <row r="285" spans="1:22" ht="12.75" customHeight="1">
      <c r="A285" s="30" t="s">
        <v>443</v>
      </c>
      <c r="B285" s="30">
        <v>3140</v>
      </c>
      <c r="C285" s="30">
        <v>310</v>
      </c>
      <c r="D285" s="30" t="s">
        <v>285</v>
      </c>
      <c r="E285" s="30" t="s">
        <v>10</v>
      </c>
      <c r="F285" s="106">
        <f t="shared" si="29"/>
        <v>49302.29</v>
      </c>
      <c r="G285" s="78">
        <f t="shared" si="30"/>
        <v>48480.49</v>
      </c>
      <c r="H285" s="78">
        <v>15529.400000000001</v>
      </c>
      <c r="I285" s="83">
        <v>13546.260000000002</v>
      </c>
      <c r="J285" s="83">
        <v>1983.14</v>
      </c>
      <c r="K285" s="84">
        <f t="shared" si="28"/>
        <v>32951.09</v>
      </c>
      <c r="L285" s="84">
        <v>29206.05</v>
      </c>
      <c r="M285" s="84">
        <v>0</v>
      </c>
      <c r="N285" s="84">
        <v>3745.0400000000004</v>
      </c>
      <c r="O285" s="78">
        <v>1000.6199999999999</v>
      </c>
      <c r="P285" s="85">
        <f t="shared" si="31"/>
        <v>821.8</v>
      </c>
      <c r="Q285" s="85">
        <v>0</v>
      </c>
      <c r="R285" s="88">
        <v>821.8</v>
      </c>
      <c r="S285" s="85">
        <v>0</v>
      </c>
      <c r="T285" s="106">
        <f t="shared" si="32"/>
        <v>15529.400000000001</v>
      </c>
      <c r="U285" s="108">
        <f t="shared" si="33"/>
        <v>33772.89</v>
      </c>
      <c r="V285" s="106">
        <f t="shared" si="34"/>
        <v>1000.6199999999999</v>
      </c>
    </row>
    <row r="286" spans="1:22" ht="12.75" customHeight="1">
      <c r="A286" s="30" t="s">
        <v>443</v>
      </c>
      <c r="B286" s="30">
        <v>3150</v>
      </c>
      <c r="C286" s="30">
        <v>311</v>
      </c>
      <c r="D286" s="30" t="s">
        <v>286</v>
      </c>
      <c r="E286" s="30" t="s">
        <v>10</v>
      </c>
      <c r="F286" s="106">
        <f t="shared" si="29"/>
        <v>38170.046</v>
      </c>
      <c r="G286" s="78">
        <f t="shared" si="30"/>
        <v>38004.36600000001</v>
      </c>
      <c r="H286" s="78">
        <v>16815.816000000003</v>
      </c>
      <c r="I286" s="83">
        <v>10261.566</v>
      </c>
      <c r="J286" s="83">
        <v>6554.250000000001</v>
      </c>
      <c r="K286" s="84">
        <f t="shared" si="28"/>
        <v>21188.550000000003</v>
      </c>
      <c r="L286" s="84">
        <v>18623.670000000002</v>
      </c>
      <c r="M286" s="84">
        <v>0</v>
      </c>
      <c r="N286" s="84">
        <v>2564.88</v>
      </c>
      <c r="O286" s="78">
        <v>466.24</v>
      </c>
      <c r="P286" s="85">
        <f t="shared" si="31"/>
        <v>165.68</v>
      </c>
      <c r="Q286" s="85">
        <v>0</v>
      </c>
      <c r="R286" s="88">
        <v>165.68</v>
      </c>
      <c r="S286" s="85">
        <v>0</v>
      </c>
      <c r="T286" s="106">
        <f t="shared" si="32"/>
        <v>16815.816000000003</v>
      </c>
      <c r="U286" s="108">
        <f t="shared" si="33"/>
        <v>21354.230000000003</v>
      </c>
      <c r="V286" s="106">
        <f t="shared" si="34"/>
        <v>466.24</v>
      </c>
    </row>
    <row r="287" spans="1:22" ht="12.75" customHeight="1">
      <c r="A287" s="30" t="s">
        <v>443</v>
      </c>
      <c r="B287" s="30">
        <v>3160</v>
      </c>
      <c r="C287" s="30">
        <v>312</v>
      </c>
      <c r="D287" s="30" t="s">
        <v>287</v>
      </c>
      <c r="E287" s="30" t="s">
        <v>10</v>
      </c>
      <c r="F287" s="106">
        <f t="shared" si="29"/>
        <v>45086.037000000004</v>
      </c>
      <c r="G287" s="78">
        <f t="shared" si="30"/>
        <v>42174.231</v>
      </c>
      <c r="H287" s="78">
        <v>13457.4</v>
      </c>
      <c r="I287" s="83">
        <v>9475.49</v>
      </c>
      <c r="J287" s="83">
        <v>3981.9100000000003</v>
      </c>
      <c r="K287" s="84">
        <f t="shared" si="28"/>
        <v>28716.831000000002</v>
      </c>
      <c r="L287" s="84">
        <v>24484.850000000002</v>
      </c>
      <c r="M287" s="84">
        <v>0</v>
      </c>
      <c r="N287" s="84">
        <v>4231.981000000001</v>
      </c>
      <c r="O287" s="78">
        <v>779.37</v>
      </c>
      <c r="P287" s="85">
        <f t="shared" si="31"/>
        <v>2911.806</v>
      </c>
      <c r="Q287" s="85">
        <v>40.52</v>
      </c>
      <c r="R287" s="88">
        <v>2871.286</v>
      </c>
      <c r="S287" s="85">
        <v>0</v>
      </c>
      <c r="T287" s="106">
        <f t="shared" si="32"/>
        <v>13497.92</v>
      </c>
      <c r="U287" s="108">
        <f t="shared" si="33"/>
        <v>31588.117000000002</v>
      </c>
      <c r="V287" s="106">
        <f t="shared" si="34"/>
        <v>779.37</v>
      </c>
    </row>
    <row r="288" spans="1:22" ht="12.75" customHeight="1">
      <c r="A288" s="30" t="s">
        <v>443</v>
      </c>
      <c r="B288" s="30">
        <v>3170</v>
      </c>
      <c r="C288" s="30">
        <v>313</v>
      </c>
      <c r="D288" s="30" t="s">
        <v>288</v>
      </c>
      <c r="E288" s="30" t="s">
        <v>5</v>
      </c>
      <c r="F288" s="106">
        <f t="shared" si="29"/>
        <v>122925.13</v>
      </c>
      <c r="G288" s="78">
        <f t="shared" si="30"/>
        <v>114626.73</v>
      </c>
      <c r="H288" s="78">
        <v>44032.05</v>
      </c>
      <c r="I288" s="83">
        <v>26830.07</v>
      </c>
      <c r="J288" s="83">
        <v>17201.980000000003</v>
      </c>
      <c r="K288" s="84">
        <f t="shared" si="28"/>
        <v>70594.68</v>
      </c>
      <c r="L288" s="84">
        <v>58781.38</v>
      </c>
      <c r="M288" s="84">
        <v>8505.380000000001</v>
      </c>
      <c r="N288" s="84">
        <v>3307.92</v>
      </c>
      <c r="O288" s="78">
        <v>1980.1999999999998</v>
      </c>
      <c r="P288" s="85">
        <f t="shared" si="31"/>
        <v>8298.4</v>
      </c>
      <c r="Q288" s="85">
        <v>7104.8</v>
      </c>
      <c r="R288" s="88">
        <v>1193.6000000000001</v>
      </c>
      <c r="S288" s="85">
        <v>0</v>
      </c>
      <c r="T288" s="106">
        <f t="shared" si="32"/>
        <v>51136.850000000006</v>
      </c>
      <c r="U288" s="108">
        <f t="shared" si="33"/>
        <v>71788.28</v>
      </c>
      <c r="V288" s="106">
        <f t="shared" si="34"/>
        <v>1980.1999999999998</v>
      </c>
    </row>
    <row r="289" spans="1:22" ht="12.75" customHeight="1">
      <c r="A289" s="30" t="s">
        <v>443</v>
      </c>
      <c r="B289" s="30">
        <v>3180</v>
      </c>
      <c r="C289" s="30">
        <v>314</v>
      </c>
      <c r="D289" s="30" t="s">
        <v>289</v>
      </c>
      <c r="E289" s="30" t="s">
        <v>10</v>
      </c>
      <c r="F289" s="106">
        <f t="shared" si="29"/>
        <v>52718.72</v>
      </c>
      <c r="G289" s="78">
        <f t="shared" si="30"/>
        <v>52504.54</v>
      </c>
      <c r="H289" s="78">
        <v>23408.690000000002</v>
      </c>
      <c r="I289" s="83">
        <v>11764.630000000003</v>
      </c>
      <c r="J289" s="83">
        <v>11644.060000000001</v>
      </c>
      <c r="K289" s="84">
        <f t="shared" si="28"/>
        <v>29095.85</v>
      </c>
      <c r="L289" s="84">
        <v>23728.16</v>
      </c>
      <c r="M289" s="84">
        <v>0</v>
      </c>
      <c r="N289" s="84">
        <v>5367.6900000000005</v>
      </c>
      <c r="O289" s="78">
        <v>1732.6399999999999</v>
      </c>
      <c r="P289" s="85">
        <f t="shared" si="31"/>
        <v>214.18</v>
      </c>
      <c r="Q289" s="85">
        <v>0</v>
      </c>
      <c r="R289" s="88">
        <v>214.18</v>
      </c>
      <c r="S289" s="85">
        <v>0</v>
      </c>
      <c r="T289" s="106">
        <f t="shared" si="32"/>
        <v>23408.690000000002</v>
      </c>
      <c r="U289" s="108">
        <f t="shared" si="33"/>
        <v>29310.03</v>
      </c>
      <c r="V289" s="106">
        <f t="shared" si="34"/>
        <v>1732.6399999999999</v>
      </c>
    </row>
    <row r="290" spans="1:22" ht="12.75" customHeight="1">
      <c r="A290" s="30" t="s">
        <v>443</v>
      </c>
      <c r="B290" s="30">
        <v>3190</v>
      </c>
      <c r="C290" s="30">
        <v>315</v>
      </c>
      <c r="D290" s="30" t="s">
        <v>290</v>
      </c>
      <c r="E290" s="30" t="s">
        <v>10</v>
      </c>
      <c r="F290" s="106">
        <f t="shared" si="29"/>
        <v>31570.631</v>
      </c>
      <c r="G290" s="78">
        <f t="shared" si="30"/>
        <v>31092.631</v>
      </c>
      <c r="H290" s="78">
        <v>7484.361000000001</v>
      </c>
      <c r="I290" s="83">
        <v>6764.691000000001</v>
      </c>
      <c r="J290" s="83">
        <v>719.67</v>
      </c>
      <c r="K290" s="84">
        <f t="shared" si="28"/>
        <v>23608.27</v>
      </c>
      <c r="L290" s="84">
        <v>22587.37</v>
      </c>
      <c r="M290" s="84">
        <v>0</v>
      </c>
      <c r="N290" s="84">
        <v>1020.9</v>
      </c>
      <c r="O290" s="78">
        <v>271.56</v>
      </c>
      <c r="P290" s="85">
        <f t="shared" si="31"/>
        <v>478</v>
      </c>
      <c r="Q290" s="85">
        <v>0</v>
      </c>
      <c r="R290" s="88">
        <v>478</v>
      </c>
      <c r="S290" s="85">
        <v>0</v>
      </c>
      <c r="T290" s="106">
        <f t="shared" si="32"/>
        <v>7484.361000000001</v>
      </c>
      <c r="U290" s="108">
        <f t="shared" si="33"/>
        <v>24086.27</v>
      </c>
      <c r="V290" s="106">
        <f t="shared" si="34"/>
        <v>271.56</v>
      </c>
    </row>
    <row r="291" spans="1:22" ht="12.75" customHeight="1">
      <c r="A291" s="30" t="s">
        <v>443</v>
      </c>
      <c r="B291" s="30">
        <v>3200</v>
      </c>
      <c r="C291" s="30">
        <v>317</v>
      </c>
      <c r="D291" s="30" t="s">
        <v>291</v>
      </c>
      <c r="E291" s="30" t="s">
        <v>10</v>
      </c>
      <c r="F291" s="106">
        <f t="shared" si="29"/>
        <v>35462.917</v>
      </c>
      <c r="G291" s="78">
        <f t="shared" si="30"/>
        <v>35401.897000000004</v>
      </c>
      <c r="H291" s="78">
        <v>14703.916</v>
      </c>
      <c r="I291" s="83">
        <v>8310.466</v>
      </c>
      <c r="J291" s="83">
        <v>6393.449999999999</v>
      </c>
      <c r="K291" s="84">
        <f t="shared" si="28"/>
        <v>20697.981000000003</v>
      </c>
      <c r="L291" s="84">
        <v>17952.811</v>
      </c>
      <c r="M291" s="84">
        <v>0</v>
      </c>
      <c r="N291" s="84">
        <v>2745.1700000000005</v>
      </c>
      <c r="O291" s="78">
        <v>403.08</v>
      </c>
      <c r="P291" s="85">
        <f t="shared" si="31"/>
        <v>61.019999999999996</v>
      </c>
      <c r="Q291" s="85">
        <v>0</v>
      </c>
      <c r="R291" s="88">
        <v>61.019999999999996</v>
      </c>
      <c r="S291" s="85">
        <v>0</v>
      </c>
      <c r="T291" s="106">
        <f t="shared" si="32"/>
        <v>14703.916</v>
      </c>
      <c r="U291" s="108">
        <f t="shared" si="33"/>
        <v>20759.001000000004</v>
      </c>
      <c r="V291" s="106">
        <f t="shared" si="34"/>
        <v>403.08</v>
      </c>
    </row>
    <row r="292" spans="1:22" ht="12.75" customHeight="1">
      <c r="A292" s="30" t="s">
        <v>443</v>
      </c>
      <c r="B292" s="30">
        <v>3210</v>
      </c>
      <c r="C292" s="30">
        <v>318</v>
      </c>
      <c r="D292" s="30" t="s">
        <v>292</v>
      </c>
      <c r="E292" s="30" t="s">
        <v>10</v>
      </c>
      <c r="F292" s="106">
        <f t="shared" si="29"/>
        <v>35640.43</v>
      </c>
      <c r="G292" s="78">
        <f t="shared" si="30"/>
        <v>35640.43</v>
      </c>
      <c r="H292" s="78">
        <v>9514.390000000001</v>
      </c>
      <c r="I292" s="83">
        <v>8275.86</v>
      </c>
      <c r="J292" s="83">
        <v>1238.53</v>
      </c>
      <c r="K292" s="84">
        <f t="shared" si="28"/>
        <v>26126.04</v>
      </c>
      <c r="L292" s="84">
        <v>24776.13</v>
      </c>
      <c r="M292" s="84">
        <v>0</v>
      </c>
      <c r="N292" s="84">
        <v>1349.91</v>
      </c>
      <c r="O292" s="78">
        <v>300.5</v>
      </c>
      <c r="P292" s="85">
        <f t="shared" si="31"/>
        <v>0</v>
      </c>
      <c r="Q292" s="85">
        <v>0</v>
      </c>
      <c r="R292" s="88">
        <v>0</v>
      </c>
      <c r="S292" s="85">
        <v>0</v>
      </c>
      <c r="T292" s="106">
        <f t="shared" si="32"/>
        <v>9514.390000000001</v>
      </c>
      <c r="U292" s="108">
        <f t="shared" si="33"/>
        <v>26126.04</v>
      </c>
      <c r="V292" s="106">
        <f t="shared" si="34"/>
        <v>300.5</v>
      </c>
    </row>
    <row r="293" spans="1:22" ht="12.75" customHeight="1">
      <c r="A293" s="30" t="s">
        <v>443</v>
      </c>
      <c r="B293" s="30">
        <v>3220</v>
      </c>
      <c r="C293" s="30">
        <v>319</v>
      </c>
      <c r="D293" s="30" t="s">
        <v>293</v>
      </c>
      <c r="E293" s="30" t="s">
        <v>10</v>
      </c>
      <c r="F293" s="106">
        <f t="shared" si="29"/>
        <v>55756.90900000001</v>
      </c>
      <c r="G293" s="78">
        <f t="shared" si="30"/>
        <v>52731.409</v>
      </c>
      <c r="H293" s="78">
        <v>22665.34829451593</v>
      </c>
      <c r="I293" s="83">
        <v>12548.05829451593</v>
      </c>
      <c r="J293" s="83">
        <v>10117.29</v>
      </c>
      <c r="K293" s="84">
        <f t="shared" si="28"/>
        <v>30066.060705484073</v>
      </c>
      <c r="L293" s="84">
        <v>27291.970705484073</v>
      </c>
      <c r="M293" s="84">
        <v>0</v>
      </c>
      <c r="N293" s="84">
        <v>2774.09</v>
      </c>
      <c r="O293" s="78">
        <v>328.9607054840705</v>
      </c>
      <c r="P293" s="85">
        <f t="shared" si="31"/>
        <v>3025.5000000000005</v>
      </c>
      <c r="Q293" s="85">
        <v>77.39070548407048</v>
      </c>
      <c r="R293" s="88">
        <v>2948.10929451593</v>
      </c>
      <c r="S293" s="85">
        <v>2.639294515929521</v>
      </c>
      <c r="T293" s="106">
        <f t="shared" si="32"/>
        <v>22742.739</v>
      </c>
      <c r="U293" s="108">
        <f t="shared" si="33"/>
        <v>33014.170000000006</v>
      </c>
      <c r="V293" s="106">
        <f t="shared" si="34"/>
        <v>331.6</v>
      </c>
    </row>
    <row r="294" spans="1:22" ht="12.75" customHeight="1">
      <c r="A294" s="30" t="s">
        <v>443</v>
      </c>
      <c r="B294" s="30">
        <v>3230</v>
      </c>
      <c r="C294" s="30">
        <v>320</v>
      </c>
      <c r="D294" s="30" t="s">
        <v>294</v>
      </c>
      <c r="E294" s="30" t="s">
        <v>10</v>
      </c>
      <c r="F294" s="106">
        <f t="shared" si="29"/>
        <v>40264.759999999995</v>
      </c>
      <c r="G294" s="78">
        <f t="shared" si="30"/>
        <v>40135.42</v>
      </c>
      <c r="H294" s="78">
        <v>5619.219999999999</v>
      </c>
      <c r="I294" s="83">
        <v>5489.219999999999</v>
      </c>
      <c r="J294" s="83">
        <v>130</v>
      </c>
      <c r="K294" s="84">
        <f t="shared" si="28"/>
        <v>34516.2</v>
      </c>
      <c r="L294" s="84">
        <v>32718.379999999997</v>
      </c>
      <c r="M294" s="84">
        <v>0</v>
      </c>
      <c r="N294" s="84">
        <v>1797.82</v>
      </c>
      <c r="O294" s="78">
        <v>0</v>
      </c>
      <c r="P294" s="85">
        <f t="shared" si="31"/>
        <v>129.33999999999997</v>
      </c>
      <c r="Q294" s="85">
        <v>0</v>
      </c>
      <c r="R294" s="88">
        <v>129.33999999999997</v>
      </c>
      <c r="S294" s="85">
        <v>0</v>
      </c>
      <c r="T294" s="106">
        <f t="shared" si="32"/>
        <v>5619.219999999999</v>
      </c>
      <c r="U294" s="108">
        <f t="shared" si="33"/>
        <v>34645.53999999999</v>
      </c>
      <c r="V294" s="106">
        <f t="shared" si="34"/>
        <v>0</v>
      </c>
    </row>
    <row r="295" spans="1:22" ht="12.75" customHeight="1">
      <c r="A295" s="30" t="s">
        <v>443</v>
      </c>
      <c r="B295" s="30">
        <v>3240</v>
      </c>
      <c r="C295" s="30">
        <v>321</v>
      </c>
      <c r="D295" s="30" t="s">
        <v>295</v>
      </c>
      <c r="E295" s="30" t="s">
        <v>11</v>
      </c>
      <c r="F295" s="106">
        <f t="shared" si="29"/>
        <v>717114.402</v>
      </c>
      <c r="G295" s="78">
        <f t="shared" si="30"/>
        <v>666869.162</v>
      </c>
      <c r="H295" s="78">
        <v>275166.93129451596</v>
      </c>
      <c r="I295" s="83">
        <v>169824.64129451592</v>
      </c>
      <c r="J295" s="83">
        <v>105342.29000000001</v>
      </c>
      <c r="K295" s="84">
        <f t="shared" si="28"/>
        <v>391702.23070548405</v>
      </c>
      <c r="L295" s="84">
        <v>299939.060705484</v>
      </c>
      <c r="M295" s="84">
        <v>53064.91</v>
      </c>
      <c r="N295" s="84">
        <v>38698.26</v>
      </c>
      <c r="O295" s="78">
        <v>5680.910705484071</v>
      </c>
      <c r="P295" s="85">
        <f t="shared" si="31"/>
        <v>50245.240000000005</v>
      </c>
      <c r="Q295" s="85">
        <v>40234.100705484074</v>
      </c>
      <c r="R295" s="88">
        <v>10011.13929451593</v>
      </c>
      <c r="S295" s="85">
        <v>2.639294515929521</v>
      </c>
      <c r="T295" s="106">
        <f t="shared" si="32"/>
        <v>315401.032</v>
      </c>
      <c r="U295" s="108">
        <f t="shared" si="33"/>
        <v>401713.37</v>
      </c>
      <c r="V295" s="106">
        <f t="shared" si="34"/>
        <v>5683.55</v>
      </c>
    </row>
    <row r="296" spans="1:22" ht="12.75" customHeight="1">
      <c r="A296" s="30" t="s">
        <v>443</v>
      </c>
      <c r="B296" s="30">
        <v>3250</v>
      </c>
      <c r="C296" s="30">
        <v>322</v>
      </c>
      <c r="D296" s="30" t="s">
        <v>296</v>
      </c>
      <c r="E296" s="30" t="s">
        <v>10</v>
      </c>
      <c r="F296" s="106">
        <f t="shared" si="29"/>
        <v>44334.924</v>
      </c>
      <c r="G296" s="78">
        <f t="shared" si="30"/>
        <v>41508.724</v>
      </c>
      <c r="H296" s="78">
        <v>25406.02744492613</v>
      </c>
      <c r="I296" s="83">
        <v>12102.20744492613</v>
      </c>
      <c r="J296" s="83">
        <v>13303.82</v>
      </c>
      <c r="K296" s="84">
        <f t="shared" si="28"/>
        <v>16102.696555073868</v>
      </c>
      <c r="L296" s="84">
        <v>15354.714555073868</v>
      </c>
      <c r="M296" s="84">
        <v>0</v>
      </c>
      <c r="N296" s="84">
        <v>747.982</v>
      </c>
      <c r="O296" s="78">
        <v>61.454555073867255</v>
      </c>
      <c r="P296" s="85">
        <f t="shared" si="31"/>
        <v>2826.2</v>
      </c>
      <c r="Q296" s="85">
        <v>582.0485550738672</v>
      </c>
      <c r="R296" s="88">
        <v>2244.1514449261326</v>
      </c>
      <c r="S296" s="85">
        <v>7.991444926132743</v>
      </c>
      <c r="T296" s="106">
        <f t="shared" si="32"/>
        <v>25988.075999999997</v>
      </c>
      <c r="U296" s="108">
        <f t="shared" si="33"/>
        <v>18346.848</v>
      </c>
      <c r="V296" s="106">
        <f t="shared" si="34"/>
        <v>69.446</v>
      </c>
    </row>
    <row r="297" spans="1:22" ht="12.75" customHeight="1">
      <c r="A297" s="30" t="s">
        <v>443</v>
      </c>
      <c r="B297" s="30">
        <v>3260</v>
      </c>
      <c r="C297" s="30">
        <v>323</v>
      </c>
      <c r="D297" s="30" t="s">
        <v>297</v>
      </c>
      <c r="E297" s="30" t="s">
        <v>10</v>
      </c>
      <c r="F297" s="106">
        <f t="shared" si="29"/>
        <v>39041.691000000006</v>
      </c>
      <c r="G297" s="78">
        <f t="shared" si="30"/>
        <v>39041.691000000006</v>
      </c>
      <c r="H297" s="78">
        <v>26824.796000000002</v>
      </c>
      <c r="I297" s="83">
        <v>14685.877</v>
      </c>
      <c r="J297" s="83">
        <v>12138.919</v>
      </c>
      <c r="K297" s="84">
        <f t="shared" si="28"/>
        <v>12216.895</v>
      </c>
      <c r="L297" s="84">
        <v>11514.799</v>
      </c>
      <c r="M297" s="84">
        <v>0</v>
      </c>
      <c r="N297" s="84">
        <v>702.0959999999999</v>
      </c>
      <c r="O297" s="78">
        <v>724.9240000000001</v>
      </c>
      <c r="P297" s="85">
        <f t="shared" si="31"/>
        <v>0</v>
      </c>
      <c r="Q297" s="85">
        <v>0</v>
      </c>
      <c r="R297" s="88">
        <v>0</v>
      </c>
      <c r="S297" s="85">
        <v>0</v>
      </c>
      <c r="T297" s="106">
        <f t="shared" si="32"/>
        <v>26824.796000000002</v>
      </c>
      <c r="U297" s="108">
        <f t="shared" si="33"/>
        <v>12216.895</v>
      </c>
      <c r="V297" s="106">
        <f t="shared" si="34"/>
        <v>724.9240000000001</v>
      </c>
    </row>
    <row r="298" spans="1:22" ht="12.75" customHeight="1">
      <c r="A298" s="30" t="s">
        <v>443</v>
      </c>
      <c r="B298" s="30">
        <v>3270</v>
      </c>
      <c r="C298" s="30">
        <v>324</v>
      </c>
      <c r="D298" s="30" t="s">
        <v>298</v>
      </c>
      <c r="E298" s="30" t="s">
        <v>10</v>
      </c>
      <c r="F298" s="106">
        <f t="shared" si="29"/>
        <v>48656.957</v>
      </c>
      <c r="G298" s="78">
        <f t="shared" si="30"/>
        <v>48656.957</v>
      </c>
      <c r="H298" s="78">
        <v>33045.548</v>
      </c>
      <c r="I298" s="83">
        <v>18152.075000000004</v>
      </c>
      <c r="J298" s="83">
        <v>14893.473</v>
      </c>
      <c r="K298" s="84">
        <f t="shared" si="28"/>
        <v>15611.409</v>
      </c>
      <c r="L298" s="84">
        <v>14592.327</v>
      </c>
      <c r="M298" s="84">
        <v>0</v>
      </c>
      <c r="N298" s="84">
        <v>1019.0820000000001</v>
      </c>
      <c r="O298" s="78">
        <v>905.097</v>
      </c>
      <c r="P298" s="85">
        <f t="shared" si="31"/>
        <v>0</v>
      </c>
      <c r="Q298" s="85">
        <v>0</v>
      </c>
      <c r="R298" s="88">
        <v>0</v>
      </c>
      <c r="S298" s="85">
        <v>0</v>
      </c>
      <c r="T298" s="106">
        <f t="shared" si="32"/>
        <v>33045.548</v>
      </c>
      <c r="U298" s="108">
        <f t="shared" si="33"/>
        <v>15611.409</v>
      </c>
      <c r="V298" s="106">
        <f t="shared" si="34"/>
        <v>905.097</v>
      </c>
    </row>
    <row r="299" spans="1:22" ht="12.75" customHeight="1">
      <c r="A299" s="30" t="s">
        <v>443</v>
      </c>
      <c r="B299" s="30">
        <v>3280</v>
      </c>
      <c r="C299" s="30">
        <v>325</v>
      </c>
      <c r="D299" s="30" t="s">
        <v>299</v>
      </c>
      <c r="E299" s="30" t="s">
        <v>10</v>
      </c>
      <c r="F299" s="106">
        <f t="shared" si="29"/>
        <v>54310.056</v>
      </c>
      <c r="G299" s="78">
        <f t="shared" si="30"/>
        <v>44365.686</v>
      </c>
      <c r="H299" s="78">
        <v>19697.305533091894</v>
      </c>
      <c r="I299" s="83">
        <v>11895.575533091895</v>
      </c>
      <c r="J299" s="83">
        <v>7801.73</v>
      </c>
      <c r="K299" s="84">
        <f t="shared" si="28"/>
        <v>24668.380466908104</v>
      </c>
      <c r="L299" s="84">
        <v>22236.824466908103</v>
      </c>
      <c r="M299" s="84">
        <v>0</v>
      </c>
      <c r="N299" s="84">
        <v>2431.556</v>
      </c>
      <c r="O299" s="78">
        <v>542.3144669081054</v>
      </c>
      <c r="P299" s="85">
        <f t="shared" si="31"/>
        <v>9944.369999999999</v>
      </c>
      <c r="Q299" s="85">
        <v>2465.5544669081055</v>
      </c>
      <c r="R299" s="88">
        <v>7478.8155330918935</v>
      </c>
      <c r="S299" s="85">
        <v>110.07553309189461</v>
      </c>
      <c r="T299" s="106">
        <f t="shared" si="32"/>
        <v>22162.86</v>
      </c>
      <c r="U299" s="108">
        <f t="shared" si="33"/>
        <v>32147.195999999996</v>
      </c>
      <c r="V299" s="106">
        <f t="shared" si="34"/>
        <v>652.39</v>
      </c>
    </row>
    <row r="300" spans="1:22" ht="12.75" customHeight="1">
      <c r="A300" s="30" t="s">
        <v>443</v>
      </c>
      <c r="B300" s="30">
        <v>3290</v>
      </c>
      <c r="C300" s="30">
        <v>326</v>
      </c>
      <c r="D300" s="30" t="s">
        <v>300</v>
      </c>
      <c r="E300" s="30" t="s">
        <v>10</v>
      </c>
      <c r="F300" s="106">
        <f t="shared" si="29"/>
        <v>57109.44</v>
      </c>
      <c r="G300" s="78">
        <f t="shared" si="30"/>
        <v>57020.18000000001</v>
      </c>
      <c r="H300" s="78">
        <v>32652.960000000003</v>
      </c>
      <c r="I300" s="83">
        <v>14002.16</v>
      </c>
      <c r="J300" s="83">
        <v>18650.8</v>
      </c>
      <c r="K300" s="84">
        <f t="shared" si="28"/>
        <v>24367.22</v>
      </c>
      <c r="L300" s="84">
        <v>22986.65</v>
      </c>
      <c r="M300" s="84">
        <v>0</v>
      </c>
      <c r="N300" s="84">
        <v>1380.57</v>
      </c>
      <c r="O300" s="78">
        <v>447.48</v>
      </c>
      <c r="P300" s="85">
        <f t="shared" si="31"/>
        <v>89.26</v>
      </c>
      <c r="Q300" s="85">
        <v>0</v>
      </c>
      <c r="R300" s="88">
        <v>89.26</v>
      </c>
      <c r="S300" s="85">
        <v>0</v>
      </c>
      <c r="T300" s="106">
        <f t="shared" si="32"/>
        <v>32652.960000000003</v>
      </c>
      <c r="U300" s="108">
        <f t="shared" si="33"/>
        <v>24456.48</v>
      </c>
      <c r="V300" s="106">
        <f t="shared" si="34"/>
        <v>447.48</v>
      </c>
    </row>
    <row r="301" spans="1:22" ht="12.75" customHeight="1">
      <c r="A301" s="30" t="s">
        <v>443</v>
      </c>
      <c r="B301" s="30">
        <v>3300</v>
      </c>
      <c r="C301" s="30">
        <v>327</v>
      </c>
      <c r="D301" s="30" t="s">
        <v>301</v>
      </c>
      <c r="E301" s="30" t="s">
        <v>11</v>
      </c>
      <c r="F301" s="106">
        <f t="shared" si="29"/>
        <v>297586.247</v>
      </c>
      <c r="G301" s="78">
        <f t="shared" si="30"/>
        <v>276139.83699999994</v>
      </c>
      <c r="H301" s="78">
        <v>164682.776978018</v>
      </c>
      <c r="I301" s="83">
        <v>87240.14497801803</v>
      </c>
      <c r="J301" s="83">
        <v>77442.632</v>
      </c>
      <c r="K301" s="84">
        <f t="shared" si="28"/>
        <v>111457.06002198198</v>
      </c>
      <c r="L301" s="84">
        <v>86661.97002198198</v>
      </c>
      <c r="M301" s="84">
        <v>18244.21</v>
      </c>
      <c r="N301" s="84">
        <v>6550.879999999999</v>
      </c>
      <c r="O301" s="78">
        <v>2681.2700219819726</v>
      </c>
      <c r="P301" s="85">
        <f t="shared" si="31"/>
        <v>21446.409999999996</v>
      </c>
      <c r="Q301" s="85">
        <v>4270.643021981972</v>
      </c>
      <c r="R301" s="88">
        <v>17175.766978018026</v>
      </c>
      <c r="S301" s="85">
        <v>118.06697801802736</v>
      </c>
      <c r="T301" s="106">
        <f t="shared" si="32"/>
        <v>168953.41999999995</v>
      </c>
      <c r="U301" s="108">
        <f t="shared" si="33"/>
        <v>128632.827</v>
      </c>
      <c r="V301" s="106">
        <f t="shared" si="34"/>
        <v>2799.337</v>
      </c>
    </row>
    <row r="302" spans="1:22" ht="12.75" customHeight="1">
      <c r="A302" s="30" t="s">
        <v>443</v>
      </c>
      <c r="B302" s="30">
        <v>3310</v>
      </c>
      <c r="C302" s="30">
        <v>328</v>
      </c>
      <c r="D302" s="30" t="s">
        <v>302</v>
      </c>
      <c r="E302" s="30" t="s">
        <v>10</v>
      </c>
      <c r="F302" s="106">
        <f t="shared" si="29"/>
        <v>35050.229999999996</v>
      </c>
      <c r="G302" s="78">
        <f t="shared" si="30"/>
        <v>35050.229999999996</v>
      </c>
      <c r="H302" s="78">
        <v>19976.559999999998</v>
      </c>
      <c r="I302" s="83">
        <v>10329</v>
      </c>
      <c r="J302" s="83">
        <v>9647.56</v>
      </c>
      <c r="K302" s="84">
        <f t="shared" si="28"/>
        <v>15073.670000000002</v>
      </c>
      <c r="L302" s="84">
        <v>14264.620000000003</v>
      </c>
      <c r="M302" s="84">
        <v>0</v>
      </c>
      <c r="N302" s="84">
        <v>809.05</v>
      </c>
      <c r="O302" s="78">
        <v>196.7</v>
      </c>
      <c r="P302" s="85">
        <f t="shared" si="31"/>
        <v>0</v>
      </c>
      <c r="Q302" s="85">
        <v>0</v>
      </c>
      <c r="R302" s="88">
        <v>0</v>
      </c>
      <c r="S302" s="85">
        <v>0</v>
      </c>
      <c r="T302" s="106">
        <f t="shared" si="32"/>
        <v>19976.559999999998</v>
      </c>
      <c r="U302" s="108">
        <f t="shared" si="33"/>
        <v>15073.670000000002</v>
      </c>
      <c r="V302" s="106">
        <f t="shared" si="34"/>
        <v>196.7</v>
      </c>
    </row>
    <row r="303" spans="1:22" ht="12.75" customHeight="1">
      <c r="A303" s="30" t="s">
        <v>443</v>
      </c>
      <c r="B303" s="30">
        <v>3320</v>
      </c>
      <c r="C303" s="30">
        <v>329</v>
      </c>
      <c r="D303" s="30" t="s">
        <v>303</v>
      </c>
      <c r="E303" s="30" t="s">
        <v>10</v>
      </c>
      <c r="F303" s="106">
        <f t="shared" si="29"/>
        <v>36438.98</v>
      </c>
      <c r="G303" s="78">
        <f t="shared" si="30"/>
        <v>36230.58</v>
      </c>
      <c r="H303" s="78">
        <v>14926.163</v>
      </c>
      <c r="I303" s="83">
        <v>11670.137</v>
      </c>
      <c r="J303" s="83">
        <v>3256.026</v>
      </c>
      <c r="K303" s="84">
        <f t="shared" si="28"/>
        <v>21304.417</v>
      </c>
      <c r="L303" s="84">
        <v>20146.597</v>
      </c>
      <c r="M303" s="84">
        <v>0</v>
      </c>
      <c r="N303" s="84">
        <v>1157.82</v>
      </c>
      <c r="O303" s="78">
        <v>1.8569999999999998</v>
      </c>
      <c r="P303" s="85">
        <f t="shared" si="31"/>
        <v>208.39999999999998</v>
      </c>
      <c r="Q303" s="85">
        <v>0</v>
      </c>
      <c r="R303" s="88">
        <v>208.39999999999998</v>
      </c>
      <c r="S303" s="85">
        <v>0</v>
      </c>
      <c r="T303" s="106">
        <f t="shared" si="32"/>
        <v>14926.163</v>
      </c>
      <c r="U303" s="108">
        <f t="shared" si="33"/>
        <v>21512.817000000003</v>
      </c>
      <c r="V303" s="106">
        <f t="shared" si="34"/>
        <v>1.8569999999999998</v>
      </c>
    </row>
    <row r="304" spans="1:22" ht="12.75" customHeight="1">
      <c r="A304" s="30" t="s">
        <v>443</v>
      </c>
      <c r="B304" s="30">
        <v>3330</v>
      </c>
      <c r="C304" s="30">
        <v>330</v>
      </c>
      <c r="D304" s="30" t="s">
        <v>304</v>
      </c>
      <c r="E304" s="30" t="s">
        <v>10</v>
      </c>
      <c r="F304" s="106">
        <f t="shared" si="29"/>
        <v>28913.589</v>
      </c>
      <c r="G304" s="78">
        <f t="shared" si="30"/>
        <v>28687.909</v>
      </c>
      <c r="H304" s="78">
        <v>9649.349999999999</v>
      </c>
      <c r="I304" s="83">
        <v>7159.21</v>
      </c>
      <c r="J304" s="83">
        <v>2490.14</v>
      </c>
      <c r="K304" s="84">
        <f t="shared" si="28"/>
        <v>19038.559</v>
      </c>
      <c r="L304" s="84">
        <v>17493.729</v>
      </c>
      <c r="M304" s="84">
        <v>0</v>
      </c>
      <c r="N304" s="84">
        <v>1544.83</v>
      </c>
      <c r="O304" s="78">
        <v>0</v>
      </c>
      <c r="P304" s="85">
        <f t="shared" si="31"/>
        <v>225.68</v>
      </c>
      <c r="Q304" s="85">
        <v>0</v>
      </c>
      <c r="R304" s="88">
        <v>225.68</v>
      </c>
      <c r="S304" s="85">
        <v>0</v>
      </c>
      <c r="T304" s="106">
        <f t="shared" si="32"/>
        <v>9649.349999999999</v>
      </c>
      <c r="U304" s="108">
        <f t="shared" si="33"/>
        <v>19264.239</v>
      </c>
      <c r="V304" s="106">
        <f t="shared" si="34"/>
        <v>0</v>
      </c>
    </row>
    <row r="305" spans="1:22" ht="12.75" customHeight="1">
      <c r="A305" s="30" t="s">
        <v>443</v>
      </c>
      <c r="B305" s="30">
        <v>3340</v>
      </c>
      <c r="C305" s="30">
        <v>331</v>
      </c>
      <c r="D305" s="30" t="s">
        <v>305</v>
      </c>
      <c r="E305" s="30" t="s">
        <v>10</v>
      </c>
      <c r="F305" s="106">
        <f t="shared" si="29"/>
        <v>28124.869</v>
      </c>
      <c r="G305" s="78">
        <f t="shared" si="30"/>
        <v>27892.629</v>
      </c>
      <c r="H305" s="78">
        <v>18125.823</v>
      </c>
      <c r="I305" s="83">
        <v>11024.263</v>
      </c>
      <c r="J305" s="83">
        <v>7101.560000000001</v>
      </c>
      <c r="K305" s="84">
        <f t="shared" si="28"/>
        <v>9766.805999999999</v>
      </c>
      <c r="L305" s="84">
        <v>9720.921999999999</v>
      </c>
      <c r="M305" s="84">
        <v>0</v>
      </c>
      <c r="N305" s="84">
        <v>45.884</v>
      </c>
      <c r="O305" s="78">
        <v>564.64</v>
      </c>
      <c r="P305" s="85">
        <f t="shared" si="31"/>
        <v>232.24</v>
      </c>
      <c r="Q305" s="85">
        <v>0</v>
      </c>
      <c r="R305" s="88">
        <v>232.24</v>
      </c>
      <c r="S305" s="85">
        <v>0</v>
      </c>
      <c r="T305" s="106">
        <f t="shared" si="32"/>
        <v>18125.823</v>
      </c>
      <c r="U305" s="108">
        <f t="shared" si="33"/>
        <v>9999.045999999998</v>
      </c>
      <c r="V305" s="106">
        <f t="shared" si="34"/>
        <v>564.64</v>
      </c>
    </row>
    <row r="306" spans="1:22" ht="12.75" customHeight="1">
      <c r="A306" s="30" t="s">
        <v>443</v>
      </c>
      <c r="B306" s="30">
        <v>3350</v>
      </c>
      <c r="C306" s="30">
        <v>332</v>
      </c>
      <c r="D306" s="30" t="s">
        <v>306</v>
      </c>
      <c r="E306" s="30" t="s">
        <v>10</v>
      </c>
      <c r="F306" s="106">
        <f t="shared" si="29"/>
        <v>32842.880000000005</v>
      </c>
      <c r="G306" s="78">
        <f t="shared" si="30"/>
        <v>32590.22</v>
      </c>
      <c r="H306" s="78">
        <v>13168.240000000002</v>
      </c>
      <c r="I306" s="83">
        <v>9531.960000000001</v>
      </c>
      <c r="J306" s="83">
        <v>3636.28</v>
      </c>
      <c r="K306" s="84">
        <f t="shared" si="28"/>
        <v>19421.98</v>
      </c>
      <c r="L306" s="84">
        <v>18338.88</v>
      </c>
      <c r="M306" s="84">
        <v>0</v>
      </c>
      <c r="N306" s="84">
        <v>1083.1000000000001</v>
      </c>
      <c r="O306" s="78">
        <v>493.31</v>
      </c>
      <c r="P306" s="85">
        <f t="shared" si="31"/>
        <v>252.66</v>
      </c>
      <c r="Q306" s="85">
        <v>0</v>
      </c>
      <c r="R306" s="88">
        <v>252.66</v>
      </c>
      <c r="S306" s="85">
        <v>0</v>
      </c>
      <c r="T306" s="106">
        <f t="shared" si="32"/>
        <v>13168.240000000002</v>
      </c>
      <c r="U306" s="108">
        <f t="shared" si="33"/>
        <v>19674.64</v>
      </c>
      <c r="V306" s="106">
        <f t="shared" si="34"/>
        <v>493.31</v>
      </c>
    </row>
    <row r="307" spans="1:22" ht="12.75" customHeight="1">
      <c r="A307" s="30" t="s">
        <v>443</v>
      </c>
      <c r="B307" s="30">
        <v>3360</v>
      </c>
      <c r="C307" s="30">
        <v>333</v>
      </c>
      <c r="D307" s="30" t="s">
        <v>307</v>
      </c>
      <c r="E307" s="30" t="s">
        <v>10</v>
      </c>
      <c r="F307" s="106">
        <f t="shared" si="29"/>
        <v>28692.013</v>
      </c>
      <c r="G307" s="78">
        <f t="shared" si="30"/>
        <v>26167.803</v>
      </c>
      <c r="H307" s="78">
        <v>12381.639000000001</v>
      </c>
      <c r="I307" s="83">
        <v>7798.939000000001</v>
      </c>
      <c r="J307" s="83">
        <v>4582.700000000001</v>
      </c>
      <c r="K307" s="84">
        <f t="shared" si="28"/>
        <v>13786.164</v>
      </c>
      <c r="L307" s="84">
        <v>12661.304</v>
      </c>
      <c r="M307" s="84">
        <v>0</v>
      </c>
      <c r="N307" s="84">
        <v>1124.8600000000001</v>
      </c>
      <c r="O307" s="78">
        <v>163.494</v>
      </c>
      <c r="P307" s="85">
        <f t="shared" si="31"/>
        <v>2524.21</v>
      </c>
      <c r="Q307" s="85">
        <v>0</v>
      </c>
      <c r="R307" s="88">
        <v>2524.21</v>
      </c>
      <c r="S307" s="85">
        <v>0</v>
      </c>
      <c r="T307" s="106">
        <f t="shared" si="32"/>
        <v>12381.639000000001</v>
      </c>
      <c r="U307" s="108">
        <f t="shared" si="33"/>
        <v>16310.374</v>
      </c>
      <c r="V307" s="106">
        <f t="shared" si="34"/>
        <v>163.494</v>
      </c>
    </row>
    <row r="308" spans="1:22" ht="12.75" customHeight="1">
      <c r="A308" s="30" t="s">
        <v>443</v>
      </c>
      <c r="B308" s="30">
        <v>3370</v>
      </c>
      <c r="C308" s="30">
        <v>334</v>
      </c>
      <c r="D308" s="30" t="s">
        <v>308</v>
      </c>
      <c r="E308" s="30" t="s">
        <v>10</v>
      </c>
      <c r="F308" s="106">
        <f t="shared" si="29"/>
        <v>50641.157999999996</v>
      </c>
      <c r="G308" s="78">
        <f t="shared" si="30"/>
        <v>47394.727999999996</v>
      </c>
      <c r="H308" s="78">
        <v>17924.307999999997</v>
      </c>
      <c r="I308" s="83">
        <v>11288.218</v>
      </c>
      <c r="J308" s="83">
        <v>6636.09</v>
      </c>
      <c r="K308" s="84">
        <f t="shared" si="28"/>
        <v>29470.42</v>
      </c>
      <c r="L308" s="84">
        <v>27327.12</v>
      </c>
      <c r="M308" s="84">
        <v>0</v>
      </c>
      <c r="N308" s="84">
        <v>2143.3</v>
      </c>
      <c r="O308" s="78">
        <v>0</v>
      </c>
      <c r="P308" s="85">
        <f t="shared" si="31"/>
        <v>3246.43</v>
      </c>
      <c r="Q308" s="85">
        <v>253.75</v>
      </c>
      <c r="R308" s="88">
        <v>2992.68</v>
      </c>
      <c r="S308" s="85">
        <v>0</v>
      </c>
      <c r="T308" s="106">
        <f t="shared" si="32"/>
        <v>18178.057999999997</v>
      </c>
      <c r="U308" s="108">
        <f t="shared" si="33"/>
        <v>32463.1</v>
      </c>
      <c r="V308" s="106">
        <f t="shared" si="34"/>
        <v>0</v>
      </c>
    </row>
    <row r="309" spans="1:22" ht="12.75" customHeight="1">
      <c r="A309" s="30" t="s">
        <v>443</v>
      </c>
      <c r="B309" s="30">
        <v>3380</v>
      </c>
      <c r="C309" s="30">
        <v>335</v>
      </c>
      <c r="D309" s="30" t="s">
        <v>309</v>
      </c>
      <c r="E309" s="30" t="s">
        <v>10</v>
      </c>
      <c r="F309" s="106">
        <f t="shared" si="29"/>
        <v>32004.989999999994</v>
      </c>
      <c r="G309" s="78">
        <f t="shared" si="30"/>
        <v>31946.029999999995</v>
      </c>
      <c r="H309" s="78">
        <v>18486.799999999996</v>
      </c>
      <c r="I309" s="83">
        <v>10073.48</v>
      </c>
      <c r="J309" s="83">
        <v>8413.32</v>
      </c>
      <c r="K309" s="84">
        <f t="shared" si="28"/>
        <v>13459.23</v>
      </c>
      <c r="L309" s="84">
        <v>12367.38</v>
      </c>
      <c r="M309" s="84">
        <v>0</v>
      </c>
      <c r="N309" s="84">
        <v>1091.8500000000001</v>
      </c>
      <c r="O309" s="78">
        <v>197.72000000000003</v>
      </c>
      <c r="P309" s="85">
        <f t="shared" si="31"/>
        <v>58.96000000000001</v>
      </c>
      <c r="Q309" s="85">
        <v>0</v>
      </c>
      <c r="R309" s="88">
        <v>58.96000000000001</v>
      </c>
      <c r="S309" s="85">
        <v>0</v>
      </c>
      <c r="T309" s="106">
        <f t="shared" si="32"/>
        <v>18486.799999999996</v>
      </c>
      <c r="U309" s="108">
        <f t="shared" si="33"/>
        <v>13518.189999999999</v>
      </c>
      <c r="V309" s="106">
        <f t="shared" si="34"/>
        <v>197.72000000000003</v>
      </c>
    </row>
    <row r="310" spans="1:22" ht="12.75" customHeight="1">
      <c r="A310" s="30" t="s">
        <v>443</v>
      </c>
      <c r="B310" s="30">
        <v>3390</v>
      </c>
      <c r="C310" s="30">
        <v>336</v>
      </c>
      <c r="D310" s="30" t="s">
        <v>310</v>
      </c>
      <c r="E310" s="30" t="s">
        <v>10</v>
      </c>
      <c r="F310" s="106">
        <f t="shared" si="29"/>
        <v>51071.281</v>
      </c>
      <c r="G310" s="78">
        <f t="shared" si="30"/>
        <v>45512.341</v>
      </c>
      <c r="H310" s="78">
        <v>23745.804198357986</v>
      </c>
      <c r="I310" s="83">
        <v>14126.164198357985</v>
      </c>
      <c r="J310" s="83">
        <v>9619.64</v>
      </c>
      <c r="K310" s="84">
        <f t="shared" si="28"/>
        <v>21766.536801642014</v>
      </c>
      <c r="L310" s="84">
        <v>20046.176801642014</v>
      </c>
      <c r="M310" s="84">
        <v>0</v>
      </c>
      <c r="N310" s="84">
        <v>1720.3600000000001</v>
      </c>
      <c r="O310" s="78">
        <v>178.48080164201315</v>
      </c>
      <c r="P310" s="85">
        <f t="shared" si="31"/>
        <v>5558.9400000000005</v>
      </c>
      <c r="Q310" s="85">
        <v>1066.0168016420132</v>
      </c>
      <c r="R310" s="88">
        <v>4492.9231983579875</v>
      </c>
      <c r="S310" s="85">
        <v>11.493198357986842</v>
      </c>
      <c r="T310" s="106">
        <f t="shared" si="32"/>
        <v>24811.821</v>
      </c>
      <c r="U310" s="108">
        <f t="shared" si="33"/>
        <v>26259.460000000003</v>
      </c>
      <c r="V310" s="106">
        <f t="shared" si="34"/>
        <v>189.974</v>
      </c>
    </row>
    <row r="311" spans="1:22" ht="12.75" customHeight="1">
      <c r="A311" s="30" t="s">
        <v>443</v>
      </c>
      <c r="B311" s="30">
        <v>3400</v>
      </c>
      <c r="C311" s="30">
        <v>337</v>
      </c>
      <c r="D311" s="30" t="s">
        <v>311</v>
      </c>
      <c r="E311" s="30" t="s">
        <v>10</v>
      </c>
      <c r="F311" s="106">
        <f t="shared" si="29"/>
        <v>29359.23</v>
      </c>
      <c r="G311" s="78">
        <f t="shared" si="30"/>
        <v>27584.09</v>
      </c>
      <c r="H311" s="78">
        <v>12725.000894150056</v>
      </c>
      <c r="I311" s="83">
        <v>7051.580894150056</v>
      </c>
      <c r="J311" s="83">
        <v>5673.42</v>
      </c>
      <c r="K311" s="84">
        <f t="shared" si="28"/>
        <v>14859.089105849944</v>
      </c>
      <c r="L311" s="84">
        <v>12745.409105849943</v>
      </c>
      <c r="M311" s="84">
        <v>0</v>
      </c>
      <c r="N311" s="84">
        <v>2113.6800000000003</v>
      </c>
      <c r="O311" s="78">
        <v>7.229105849944567</v>
      </c>
      <c r="P311" s="85">
        <f t="shared" si="31"/>
        <v>1775.14</v>
      </c>
      <c r="Q311" s="85">
        <v>60.64910584994456</v>
      </c>
      <c r="R311" s="88">
        <v>1714.4908941500555</v>
      </c>
      <c r="S311" s="85">
        <v>0.010894150055433371</v>
      </c>
      <c r="T311" s="106">
        <f t="shared" si="32"/>
        <v>12785.650000000001</v>
      </c>
      <c r="U311" s="108">
        <f t="shared" si="33"/>
        <v>16573.579999999998</v>
      </c>
      <c r="V311" s="106">
        <f t="shared" si="34"/>
        <v>7.24</v>
      </c>
    </row>
    <row r="312" spans="1:22" ht="12.75" customHeight="1">
      <c r="A312" s="30" t="s">
        <v>443</v>
      </c>
      <c r="B312" s="30">
        <v>3410</v>
      </c>
      <c r="C312" s="30">
        <v>338</v>
      </c>
      <c r="D312" s="30" t="s">
        <v>312</v>
      </c>
      <c r="E312" s="30" t="s">
        <v>10</v>
      </c>
      <c r="F312" s="106">
        <f t="shared" si="29"/>
        <v>50266.307</v>
      </c>
      <c r="G312" s="78">
        <f t="shared" si="30"/>
        <v>50239.607</v>
      </c>
      <c r="H312" s="78">
        <v>25378.067</v>
      </c>
      <c r="I312" s="83">
        <v>14761.484</v>
      </c>
      <c r="J312" s="83">
        <v>10616.583</v>
      </c>
      <c r="K312" s="84">
        <f t="shared" si="28"/>
        <v>24861.54</v>
      </c>
      <c r="L312" s="84">
        <v>22260.84</v>
      </c>
      <c r="M312" s="84">
        <v>0</v>
      </c>
      <c r="N312" s="84">
        <v>2600.7</v>
      </c>
      <c r="O312" s="78">
        <v>299.68000000000006</v>
      </c>
      <c r="P312" s="85">
        <f t="shared" si="31"/>
        <v>26.7</v>
      </c>
      <c r="Q312" s="85">
        <v>0</v>
      </c>
      <c r="R312" s="88">
        <v>26.7</v>
      </c>
      <c r="S312" s="85">
        <v>0</v>
      </c>
      <c r="T312" s="106">
        <f t="shared" si="32"/>
        <v>25378.067</v>
      </c>
      <c r="U312" s="108">
        <f t="shared" si="33"/>
        <v>24888.24</v>
      </c>
      <c r="V312" s="106">
        <f t="shared" si="34"/>
        <v>299.68000000000006</v>
      </c>
    </row>
    <row r="313" spans="1:22" ht="12.75" customHeight="1">
      <c r="A313" s="30" t="s">
        <v>443</v>
      </c>
      <c r="B313" s="30">
        <v>3420</v>
      </c>
      <c r="C313" s="30">
        <v>339</v>
      </c>
      <c r="D313" s="30" t="s">
        <v>313</v>
      </c>
      <c r="E313" s="30" t="s">
        <v>11</v>
      </c>
      <c r="F313" s="106">
        <f t="shared" si="29"/>
        <v>545890.6259999999</v>
      </c>
      <c r="G313" s="78">
        <f t="shared" si="30"/>
        <v>511813.70599999995</v>
      </c>
      <c r="H313" s="78">
        <v>264104.494092508</v>
      </c>
      <c r="I313" s="83">
        <v>149448.17509250803</v>
      </c>
      <c r="J313" s="83">
        <v>114656.319</v>
      </c>
      <c r="K313" s="84">
        <f t="shared" si="28"/>
        <v>247709.21190749196</v>
      </c>
      <c r="L313" s="84">
        <v>191570.21190749196</v>
      </c>
      <c r="M313" s="84">
        <v>40650</v>
      </c>
      <c r="N313" s="84">
        <v>15489</v>
      </c>
      <c r="O313" s="78">
        <v>2103.211907491958</v>
      </c>
      <c r="P313" s="85">
        <f t="shared" si="31"/>
        <v>34076.92</v>
      </c>
      <c r="Q313" s="85">
        <v>21322.41590749196</v>
      </c>
      <c r="R313" s="88">
        <v>12754.504092508043</v>
      </c>
      <c r="S313" s="85">
        <v>11.504092508042275</v>
      </c>
      <c r="T313" s="106">
        <f t="shared" si="32"/>
        <v>285426.9099999999</v>
      </c>
      <c r="U313" s="108">
        <f t="shared" si="33"/>
        <v>260463.71600000001</v>
      </c>
      <c r="V313" s="106">
        <f t="shared" si="34"/>
        <v>2114.716</v>
      </c>
    </row>
    <row r="314" spans="1:22" ht="12.75" customHeight="1">
      <c r="A314" s="30" t="s">
        <v>443</v>
      </c>
      <c r="B314" s="30">
        <v>3430</v>
      </c>
      <c r="C314" s="30">
        <v>340</v>
      </c>
      <c r="D314" s="30" t="s">
        <v>314</v>
      </c>
      <c r="E314" s="30" t="s">
        <v>10</v>
      </c>
      <c r="F314" s="106">
        <f t="shared" si="29"/>
        <v>40831.509999999995</v>
      </c>
      <c r="G314" s="78">
        <f t="shared" si="30"/>
        <v>36798.759999999995</v>
      </c>
      <c r="H314" s="78">
        <v>13467.699999999999</v>
      </c>
      <c r="I314" s="83">
        <v>9687.059999999998</v>
      </c>
      <c r="J314" s="83">
        <v>3780.6400000000003</v>
      </c>
      <c r="K314" s="84">
        <f t="shared" si="28"/>
        <v>23331.059999999994</v>
      </c>
      <c r="L314" s="84">
        <v>21141.669999999995</v>
      </c>
      <c r="M314" s="84">
        <v>0</v>
      </c>
      <c r="N314" s="84">
        <v>2189.3900000000003</v>
      </c>
      <c r="O314" s="78">
        <v>142.69</v>
      </c>
      <c r="P314" s="85">
        <f t="shared" si="31"/>
        <v>4032.75</v>
      </c>
      <c r="Q314" s="85">
        <v>121.85000000000001</v>
      </c>
      <c r="R314" s="88">
        <v>3910.9</v>
      </c>
      <c r="S314" s="85">
        <v>0</v>
      </c>
      <c r="T314" s="106">
        <f t="shared" si="32"/>
        <v>13589.55</v>
      </c>
      <c r="U314" s="108">
        <f t="shared" si="33"/>
        <v>27241.959999999995</v>
      </c>
      <c r="V314" s="106">
        <f t="shared" si="34"/>
        <v>142.69</v>
      </c>
    </row>
    <row r="315" spans="1:22" ht="12.75" customHeight="1">
      <c r="A315" s="30" t="s">
        <v>443</v>
      </c>
      <c r="B315" s="30">
        <v>3440</v>
      </c>
      <c r="C315" s="30">
        <v>341</v>
      </c>
      <c r="D315" s="30" t="s">
        <v>315</v>
      </c>
      <c r="E315" s="30" t="s">
        <v>10</v>
      </c>
      <c r="F315" s="106">
        <f t="shared" si="29"/>
        <v>44936.47</v>
      </c>
      <c r="G315" s="78">
        <f t="shared" si="30"/>
        <v>44912.45</v>
      </c>
      <c r="H315" s="78">
        <v>19471.680000000004</v>
      </c>
      <c r="I315" s="83">
        <v>14131.740000000002</v>
      </c>
      <c r="J315" s="83">
        <v>5339.94</v>
      </c>
      <c r="K315" s="84">
        <f t="shared" si="28"/>
        <v>25440.769999999997</v>
      </c>
      <c r="L315" s="84">
        <v>23775.309999999998</v>
      </c>
      <c r="M315" s="84">
        <v>0</v>
      </c>
      <c r="N315" s="84">
        <v>1665.46</v>
      </c>
      <c r="O315" s="78">
        <v>504.14000000000004</v>
      </c>
      <c r="P315" s="85">
        <f t="shared" si="31"/>
        <v>24.019999999999996</v>
      </c>
      <c r="Q315" s="85">
        <v>0</v>
      </c>
      <c r="R315" s="88">
        <v>24.019999999999996</v>
      </c>
      <c r="S315" s="85">
        <v>0</v>
      </c>
      <c r="T315" s="106">
        <f t="shared" si="32"/>
        <v>19471.680000000004</v>
      </c>
      <c r="U315" s="108">
        <f t="shared" si="33"/>
        <v>25464.789999999997</v>
      </c>
      <c r="V315" s="106">
        <f t="shared" si="34"/>
        <v>504.14000000000004</v>
      </c>
    </row>
    <row r="316" spans="1:22" ht="12.75" customHeight="1">
      <c r="A316" s="30" t="s">
        <v>443</v>
      </c>
      <c r="B316" s="30">
        <v>3450</v>
      </c>
      <c r="C316" s="30">
        <v>342</v>
      </c>
      <c r="D316" s="30" t="s">
        <v>316</v>
      </c>
      <c r="E316" s="30" t="s">
        <v>10</v>
      </c>
      <c r="F316" s="106">
        <f t="shared" si="29"/>
        <v>56804.10399999999</v>
      </c>
      <c r="G316" s="78">
        <f t="shared" si="30"/>
        <v>53662.734</v>
      </c>
      <c r="H316" s="78">
        <v>26054.430999999993</v>
      </c>
      <c r="I316" s="83">
        <v>12487.530999999999</v>
      </c>
      <c r="J316" s="83">
        <v>13566.899999999998</v>
      </c>
      <c r="K316" s="84">
        <f t="shared" si="28"/>
        <v>27608.303</v>
      </c>
      <c r="L316" s="84">
        <v>26447.273</v>
      </c>
      <c r="M316" s="84">
        <v>0</v>
      </c>
      <c r="N316" s="84">
        <v>1161.03</v>
      </c>
      <c r="O316" s="78">
        <v>1439.9540000000002</v>
      </c>
      <c r="P316" s="85">
        <f t="shared" si="31"/>
        <v>3141.3700000000003</v>
      </c>
      <c r="Q316" s="85">
        <v>47.440000000000005</v>
      </c>
      <c r="R316" s="88">
        <v>3093.9300000000003</v>
      </c>
      <c r="S316" s="85">
        <v>0</v>
      </c>
      <c r="T316" s="106">
        <f t="shared" si="32"/>
        <v>26101.870999999992</v>
      </c>
      <c r="U316" s="108">
        <f t="shared" si="33"/>
        <v>30702.233</v>
      </c>
      <c r="V316" s="106">
        <f t="shared" si="34"/>
        <v>1439.9540000000002</v>
      </c>
    </row>
    <row r="317" spans="1:22" ht="12.75" customHeight="1">
      <c r="A317" s="30" t="s">
        <v>443</v>
      </c>
      <c r="B317" s="30">
        <v>3460</v>
      </c>
      <c r="C317" s="30">
        <v>343</v>
      </c>
      <c r="D317" s="30" t="s">
        <v>317</v>
      </c>
      <c r="E317" s="30" t="s">
        <v>10</v>
      </c>
      <c r="F317" s="106">
        <f t="shared" si="29"/>
        <v>32986.729999999996</v>
      </c>
      <c r="G317" s="78">
        <f t="shared" si="30"/>
        <v>31042.239999999998</v>
      </c>
      <c r="H317" s="78">
        <v>8448.09</v>
      </c>
      <c r="I317" s="83">
        <v>7362.83</v>
      </c>
      <c r="J317" s="83">
        <v>1085.26</v>
      </c>
      <c r="K317" s="84">
        <f t="shared" si="28"/>
        <v>22594.149999999998</v>
      </c>
      <c r="L317" s="84">
        <v>20386.76</v>
      </c>
      <c r="M317" s="84">
        <v>0</v>
      </c>
      <c r="N317" s="84">
        <v>2207.3900000000003</v>
      </c>
      <c r="O317" s="78">
        <v>742.54</v>
      </c>
      <c r="P317" s="85">
        <f t="shared" si="31"/>
        <v>1944.4900000000002</v>
      </c>
      <c r="Q317" s="85">
        <v>581.33</v>
      </c>
      <c r="R317" s="88">
        <v>1363.16</v>
      </c>
      <c r="S317" s="85">
        <v>0</v>
      </c>
      <c r="T317" s="106">
        <f t="shared" si="32"/>
        <v>9029.42</v>
      </c>
      <c r="U317" s="108">
        <f t="shared" si="33"/>
        <v>23957.309999999998</v>
      </c>
      <c r="V317" s="106">
        <f t="shared" si="34"/>
        <v>742.54</v>
      </c>
    </row>
    <row r="318" spans="1:22" ht="12.75" customHeight="1">
      <c r="A318" s="30" t="s">
        <v>443</v>
      </c>
      <c r="B318" s="30">
        <v>3470</v>
      </c>
      <c r="C318" s="30">
        <v>344</v>
      </c>
      <c r="D318" s="30" t="s">
        <v>318</v>
      </c>
      <c r="E318" s="30" t="s">
        <v>10</v>
      </c>
      <c r="F318" s="106">
        <f t="shared" si="29"/>
        <v>47763.26000000001</v>
      </c>
      <c r="G318" s="78">
        <f t="shared" si="30"/>
        <v>42604.23000000001</v>
      </c>
      <c r="H318" s="78">
        <v>16524.759500720393</v>
      </c>
      <c r="I318" s="83">
        <v>12732.339500720389</v>
      </c>
      <c r="J318" s="83">
        <v>3792.42</v>
      </c>
      <c r="K318" s="84">
        <f t="shared" si="28"/>
        <v>26079.470499279614</v>
      </c>
      <c r="L318" s="84">
        <v>20312.820499279613</v>
      </c>
      <c r="M318" s="84">
        <v>0</v>
      </c>
      <c r="N318" s="84">
        <v>5766.650000000001</v>
      </c>
      <c r="O318" s="78">
        <v>1442.800499279611</v>
      </c>
      <c r="P318" s="85">
        <f t="shared" si="31"/>
        <v>5159.03</v>
      </c>
      <c r="Q318" s="85">
        <v>564.030499279611</v>
      </c>
      <c r="R318" s="88">
        <v>4594.999500720389</v>
      </c>
      <c r="S318" s="85">
        <v>17.539500720389242</v>
      </c>
      <c r="T318" s="106">
        <f t="shared" si="32"/>
        <v>17088.790000000005</v>
      </c>
      <c r="U318" s="108">
        <f t="shared" si="33"/>
        <v>30674.47</v>
      </c>
      <c r="V318" s="106">
        <f t="shared" si="34"/>
        <v>1460.3400000000001</v>
      </c>
    </row>
    <row r="319" spans="1:22" ht="12.75" customHeight="1">
      <c r="A319" s="30" t="s">
        <v>443</v>
      </c>
      <c r="B319" s="30">
        <v>3480</v>
      </c>
      <c r="C319" s="30">
        <v>345</v>
      </c>
      <c r="D319" s="30" t="s">
        <v>319</v>
      </c>
      <c r="E319" s="30" t="s">
        <v>10</v>
      </c>
      <c r="F319" s="106">
        <f t="shared" si="29"/>
        <v>50542.36</v>
      </c>
      <c r="G319" s="78">
        <f t="shared" si="30"/>
        <v>50235.619999999995</v>
      </c>
      <c r="H319" s="78">
        <v>18765.159999999996</v>
      </c>
      <c r="I319" s="83">
        <v>13732.9</v>
      </c>
      <c r="J319" s="83">
        <v>5032.26</v>
      </c>
      <c r="K319" s="84">
        <f t="shared" si="28"/>
        <v>31470.460000000003</v>
      </c>
      <c r="L319" s="84">
        <v>29017.620000000003</v>
      </c>
      <c r="M319" s="84">
        <v>0</v>
      </c>
      <c r="N319" s="84">
        <v>2452.8400000000006</v>
      </c>
      <c r="O319" s="78">
        <v>1292.4</v>
      </c>
      <c r="P319" s="85">
        <f t="shared" si="31"/>
        <v>306.74</v>
      </c>
      <c r="Q319" s="85">
        <v>0</v>
      </c>
      <c r="R319" s="88">
        <v>306.74</v>
      </c>
      <c r="S319" s="85">
        <v>0</v>
      </c>
      <c r="T319" s="106">
        <f t="shared" si="32"/>
        <v>18765.159999999996</v>
      </c>
      <c r="U319" s="108">
        <f t="shared" si="33"/>
        <v>31777.200000000004</v>
      </c>
      <c r="V319" s="106">
        <f t="shared" si="34"/>
        <v>1292.4</v>
      </c>
    </row>
    <row r="320" spans="1:22" ht="12.75" customHeight="1">
      <c r="A320" s="30" t="s">
        <v>443</v>
      </c>
      <c r="B320" s="30">
        <v>3490</v>
      </c>
      <c r="C320" s="30">
        <v>346</v>
      </c>
      <c r="D320" s="30" t="s">
        <v>320</v>
      </c>
      <c r="E320" s="30" t="s">
        <v>10</v>
      </c>
      <c r="F320" s="106">
        <f t="shared" si="29"/>
        <v>21778.38</v>
      </c>
      <c r="G320" s="78">
        <f t="shared" si="30"/>
        <v>19792.510000000002</v>
      </c>
      <c r="H320" s="78">
        <v>7122.22</v>
      </c>
      <c r="I320" s="83">
        <v>5781.84</v>
      </c>
      <c r="J320" s="83">
        <v>1340.38</v>
      </c>
      <c r="K320" s="84">
        <f t="shared" si="28"/>
        <v>12670.29</v>
      </c>
      <c r="L320" s="84">
        <v>11547.61</v>
      </c>
      <c r="M320" s="84">
        <v>0</v>
      </c>
      <c r="N320" s="84">
        <v>1122.68</v>
      </c>
      <c r="O320" s="78">
        <v>85.87</v>
      </c>
      <c r="P320" s="85">
        <f t="shared" si="31"/>
        <v>1985.8700000000001</v>
      </c>
      <c r="Q320" s="85">
        <v>128.28</v>
      </c>
      <c r="R320" s="88">
        <v>1857.5900000000001</v>
      </c>
      <c r="S320" s="85">
        <v>0</v>
      </c>
      <c r="T320" s="106">
        <f t="shared" si="32"/>
        <v>7250.5</v>
      </c>
      <c r="U320" s="108">
        <f t="shared" si="33"/>
        <v>14527.880000000001</v>
      </c>
      <c r="V320" s="106">
        <f t="shared" si="34"/>
        <v>85.87</v>
      </c>
    </row>
    <row r="321" spans="1:22" ht="12.75" customHeight="1">
      <c r="A321" s="30" t="s">
        <v>443</v>
      </c>
      <c r="B321" s="30">
        <v>3500</v>
      </c>
      <c r="C321" s="30">
        <v>347</v>
      </c>
      <c r="D321" s="30" t="s">
        <v>321</v>
      </c>
      <c r="E321" s="30" t="s">
        <v>11</v>
      </c>
      <c r="F321" s="106">
        <f t="shared" si="29"/>
        <v>425517.855</v>
      </c>
      <c r="G321" s="78">
        <f t="shared" si="30"/>
        <v>388054.04500000004</v>
      </c>
      <c r="H321" s="78">
        <v>171606.0261832143</v>
      </c>
      <c r="I321" s="83">
        <v>106867.1961832143</v>
      </c>
      <c r="J321" s="83">
        <v>64738.83</v>
      </c>
      <c r="K321" s="84">
        <f t="shared" si="28"/>
        <v>216448.0188167857</v>
      </c>
      <c r="L321" s="84">
        <v>162790.4788167857</v>
      </c>
      <c r="M321" s="84">
        <v>38653.91</v>
      </c>
      <c r="N321" s="84">
        <v>15003.630000000001</v>
      </c>
      <c r="O321" s="78">
        <v>5703.5288167856925</v>
      </c>
      <c r="P321" s="85">
        <f t="shared" si="31"/>
        <v>37463.81</v>
      </c>
      <c r="Q321" s="85">
        <v>23100.54481678569</v>
      </c>
      <c r="R321" s="88">
        <v>14363.26518321431</v>
      </c>
      <c r="S321" s="85">
        <v>17.55518321430761</v>
      </c>
      <c r="T321" s="106">
        <f t="shared" si="32"/>
        <v>194706.571</v>
      </c>
      <c r="U321" s="108">
        <f t="shared" si="33"/>
        <v>230811.284</v>
      </c>
      <c r="V321" s="106">
        <f t="shared" si="34"/>
        <v>5721.084</v>
      </c>
    </row>
    <row r="322" spans="1:22" ht="12.75" customHeight="1">
      <c r="A322" s="30" t="s">
        <v>444</v>
      </c>
      <c r="B322" s="30">
        <v>3510</v>
      </c>
      <c r="C322" s="30">
        <v>348</v>
      </c>
      <c r="D322" s="30" t="s">
        <v>322</v>
      </c>
      <c r="E322" s="30" t="s">
        <v>5</v>
      </c>
      <c r="F322" s="106">
        <f t="shared" si="29"/>
        <v>3071.131</v>
      </c>
      <c r="G322" s="78">
        <f t="shared" si="30"/>
        <v>2104.9809999999998</v>
      </c>
      <c r="H322" s="78">
        <v>443.231</v>
      </c>
      <c r="I322" s="83">
        <v>345.231</v>
      </c>
      <c r="J322" s="83">
        <v>98</v>
      </c>
      <c r="K322" s="84">
        <f t="shared" si="28"/>
        <v>1661.75</v>
      </c>
      <c r="L322" s="84">
        <v>1650</v>
      </c>
      <c r="M322" s="84">
        <v>5.25</v>
      </c>
      <c r="N322" s="84">
        <v>6.5</v>
      </c>
      <c r="O322" s="78">
        <v>0</v>
      </c>
      <c r="P322" s="85">
        <f t="shared" si="31"/>
        <v>966.15</v>
      </c>
      <c r="Q322" s="85">
        <v>179.65</v>
      </c>
      <c r="R322" s="88">
        <v>786.5</v>
      </c>
      <c r="S322" s="85">
        <v>0</v>
      </c>
      <c r="T322" s="106">
        <f t="shared" si="32"/>
        <v>622.881</v>
      </c>
      <c r="U322" s="108">
        <f t="shared" si="33"/>
        <v>2448.25</v>
      </c>
      <c r="V322" s="106">
        <f t="shared" si="34"/>
        <v>0</v>
      </c>
    </row>
    <row r="323" spans="1:22" ht="12.75" customHeight="1">
      <c r="A323" s="30" t="s">
        <v>444</v>
      </c>
      <c r="B323" s="30">
        <v>3520</v>
      </c>
      <c r="C323" s="30">
        <v>349</v>
      </c>
      <c r="D323" s="30" t="s">
        <v>323</v>
      </c>
      <c r="E323" s="30" t="s">
        <v>5</v>
      </c>
      <c r="F323" s="106">
        <f t="shared" si="29"/>
        <v>85401.56</v>
      </c>
      <c r="G323" s="78">
        <f t="shared" si="30"/>
        <v>75106.57</v>
      </c>
      <c r="H323" s="78">
        <v>39218.09479695325</v>
      </c>
      <c r="I323" s="83">
        <v>23382.424796953244</v>
      </c>
      <c r="J323" s="83">
        <v>15835.67</v>
      </c>
      <c r="K323" s="84">
        <f t="shared" si="28"/>
        <v>35888.47520304675</v>
      </c>
      <c r="L323" s="84">
        <v>24261.855203046754</v>
      </c>
      <c r="M323" s="84">
        <v>6412.780000000001</v>
      </c>
      <c r="N323" s="84">
        <v>5213.84</v>
      </c>
      <c r="O323" s="78">
        <v>130.56</v>
      </c>
      <c r="P323" s="85">
        <f t="shared" si="31"/>
        <v>10294.99</v>
      </c>
      <c r="Q323" s="85">
        <v>6673.085203046751</v>
      </c>
      <c r="R323" s="88">
        <v>3621.904796953249</v>
      </c>
      <c r="S323" s="85">
        <v>0</v>
      </c>
      <c r="T323" s="106">
        <f t="shared" si="32"/>
        <v>45891.18</v>
      </c>
      <c r="U323" s="108">
        <f t="shared" si="33"/>
        <v>39510.38</v>
      </c>
      <c r="V323" s="106">
        <f t="shared" si="34"/>
        <v>130.56</v>
      </c>
    </row>
    <row r="324" spans="1:22" ht="12.75" customHeight="1">
      <c r="A324" s="30" t="s">
        <v>444</v>
      </c>
      <c r="B324" s="30">
        <v>3530</v>
      </c>
      <c r="C324" s="30">
        <v>350</v>
      </c>
      <c r="D324" s="30" t="s">
        <v>324</v>
      </c>
      <c r="E324" s="30" t="s">
        <v>5</v>
      </c>
      <c r="F324" s="106">
        <f t="shared" si="29"/>
        <v>175525.021</v>
      </c>
      <c r="G324" s="78">
        <f t="shared" si="30"/>
        <v>162929.65000000002</v>
      </c>
      <c r="H324" s="78">
        <v>66786.66916131295</v>
      </c>
      <c r="I324" s="83">
        <v>40514.95916131294</v>
      </c>
      <c r="J324" s="83">
        <v>26271.71</v>
      </c>
      <c r="K324" s="84">
        <f t="shared" si="28"/>
        <v>96142.98083868706</v>
      </c>
      <c r="L324" s="84">
        <v>80653.56183868706</v>
      </c>
      <c r="M324" s="84">
        <v>7811.36</v>
      </c>
      <c r="N324" s="84">
        <v>7678.059</v>
      </c>
      <c r="O324" s="78">
        <v>0</v>
      </c>
      <c r="P324" s="85">
        <f t="shared" si="31"/>
        <v>12595.371</v>
      </c>
      <c r="Q324" s="85">
        <v>10403.772838687062</v>
      </c>
      <c r="R324" s="88">
        <v>2191.598161312938</v>
      </c>
      <c r="S324" s="85">
        <v>0</v>
      </c>
      <c r="T324" s="106">
        <f t="shared" si="32"/>
        <v>77190.44200000001</v>
      </c>
      <c r="U324" s="108">
        <f t="shared" si="33"/>
        <v>98334.579</v>
      </c>
      <c r="V324" s="106">
        <f t="shared" si="34"/>
        <v>0</v>
      </c>
    </row>
    <row r="325" spans="1:22" ht="12.75" customHeight="1">
      <c r="A325" s="30" t="s">
        <v>444</v>
      </c>
      <c r="B325" s="30">
        <v>3540</v>
      </c>
      <c r="C325" s="30">
        <v>708</v>
      </c>
      <c r="D325" s="30" t="s">
        <v>440</v>
      </c>
      <c r="E325" s="30" t="s">
        <v>5</v>
      </c>
      <c r="F325" s="106">
        <f t="shared" si="29"/>
        <v>284318.251</v>
      </c>
      <c r="G325" s="78">
        <f t="shared" si="30"/>
        <v>263660.9</v>
      </c>
      <c r="H325" s="78">
        <v>90056.67199999999</v>
      </c>
      <c r="I325" s="83">
        <v>58486.012</v>
      </c>
      <c r="J325" s="83">
        <v>31570.659999999996</v>
      </c>
      <c r="K325" s="84">
        <f aca="true" t="shared" si="35" ref="K325:K355">SUM(L325:N325)</f>
        <v>173604.228</v>
      </c>
      <c r="L325" s="84">
        <v>140203.348</v>
      </c>
      <c r="M325" s="84">
        <v>30796.5</v>
      </c>
      <c r="N325" s="84">
        <v>2604.3799999999997</v>
      </c>
      <c r="O325" s="78">
        <v>114.70899999999999</v>
      </c>
      <c r="P325" s="85">
        <f t="shared" si="31"/>
        <v>20657.351</v>
      </c>
      <c r="Q325" s="85">
        <v>11514.4</v>
      </c>
      <c r="R325" s="88">
        <v>9142.951</v>
      </c>
      <c r="S325" s="85">
        <v>0</v>
      </c>
      <c r="T325" s="106">
        <f t="shared" si="32"/>
        <v>101571.07199999999</v>
      </c>
      <c r="U325" s="108">
        <f t="shared" si="33"/>
        <v>182747.179</v>
      </c>
      <c r="V325" s="106">
        <f t="shared" si="34"/>
        <v>114.70899999999999</v>
      </c>
    </row>
    <row r="326" spans="1:22" ht="12.75" customHeight="1">
      <c r="A326" s="30" t="s">
        <v>444</v>
      </c>
      <c r="B326" s="30">
        <v>3620</v>
      </c>
      <c r="C326" s="30">
        <v>358</v>
      </c>
      <c r="D326" s="30" t="s">
        <v>325</v>
      </c>
      <c r="E326" s="30" t="s">
        <v>10</v>
      </c>
      <c r="F326" s="106">
        <f aca="true" t="shared" si="36" ref="F326:F356">U326+T326</f>
        <v>19539.705</v>
      </c>
      <c r="G326" s="78">
        <f aca="true" t="shared" si="37" ref="G326:G356">K326+H326</f>
        <v>19539.705</v>
      </c>
      <c r="H326" s="78">
        <v>11704.565</v>
      </c>
      <c r="I326" s="83">
        <v>5234.250000000001</v>
      </c>
      <c r="J326" s="83">
        <v>6470.3150000000005</v>
      </c>
      <c r="K326" s="84">
        <f t="shared" si="35"/>
        <v>7835.139999999999</v>
      </c>
      <c r="L326" s="84">
        <v>7501.94</v>
      </c>
      <c r="M326" s="84">
        <v>0</v>
      </c>
      <c r="N326" s="84">
        <v>333.2</v>
      </c>
      <c r="O326" s="78">
        <v>0</v>
      </c>
      <c r="P326" s="85">
        <f aca="true" t="shared" si="38" ref="P326:P356">R326+Q326</f>
        <v>0</v>
      </c>
      <c r="Q326" s="85">
        <v>0</v>
      </c>
      <c r="R326" s="88">
        <v>0</v>
      </c>
      <c r="S326" s="85">
        <v>0</v>
      </c>
      <c r="T326" s="106">
        <f aca="true" t="shared" si="39" ref="T326:T356">Q326+H326</f>
        <v>11704.565</v>
      </c>
      <c r="U326" s="108">
        <f aca="true" t="shared" si="40" ref="U326:U356">R326+K326</f>
        <v>7835.139999999999</v>
      </c>
      <c r="V326" s="106">
        <f aca="true" t="shared" si="41" ref="V326:V356">S326+O326</f>
        <v>0</v>
      </c>
    </row>
    <row r="327" spans="1:22" ht="12.75" customHeight="1">
      <c r="A327" s="30" t="s">
        <v>444</v>
      </c>
      <c r="B327" s="30">
        <v>3630</v>
      </c>
      <c r="C327" s="30">
        <v>359</v>
      </c>
      <c r="D327" s="30" t="s">
        <v>326</v>
      </c>
      <c r="E327" s="30" t="s">
        <v>10</v>
      </c>
      <c r="F327" s="106">
        <f t="shared" si="36"/>
        <v>26891.074</v>
      </c>
      <c r="G327" s="78">
        <f t="shared" si="37"/>
        <v>26888.578</v>
      </c>
      <c r="H327" s="78">
        <v>11712.176000000003</v>
      </c>
      <c r="I327" s="83">
        <v>4674.026000000001</v>
      </c>
      <c r="J327" s="83">
        <v>7038.150000000001</v>
      </c>
      <c r="K327" s="84">
        <f t="shared" si="35"/>
        <v>15176.402</v>
      </c>
      <c r="L327" s="84">
        <v>14550.075</v>
      </c>
      <c r="M327" s="84">
        <v>0</v>
      </c>
      <c r="N327" s="84">
        <v>626.3269999999999</v>
      </c>
      <c r="O327" s="78">
        <v>0</v>
      </c>
      <c r="P327" s="85">
        <f t="shared" si="38"/>
        <v>2.4960000000000004</v>
      </c>
      <c r="Q327" s="85">
        <v>1.4460000000000002</v>
      </c>
      <c r="R327" s="88">
        <v>1.05</v>
      </c>
      <c r="S327" s="85">
        <v>0</v>
      </c>
      <c r="T327" s="106">
        <f t="shared" si="39"/>
        <v>11713.622000000003</v>
      </c>
      <c r="U327" s="108">
        <f t="shared" si="40"/>
        <v>15177.452</v>
      </c>
      <c r="V327" s="106">
        <f t="shared" si="41"/>
        <v>0</v>
      </c>
    </row>
    <row r="328" spans="1:22" ht="12.75" customHeight="1">
      <c r="A328" s="30" t="s">
        <v>444</v>
      </c>
      <c r="B328" s="30">
        <v>3640</v>
      </c>
      <c r="C328" s="30">
        <v>360</v>
      </c>
      <c r="D328" s="30" t="s">
        <v>327</v>
      </c>
      <c r="E328" s="30" t="s">
        <v>5</v>
      </c>
      <c r="F328" s="106">
        <f t="shared" si="36"/>
        <v>64453.66</v>
      </c>
      <c r="G328" s="78">
        <f t="shared" si="37"/>
        <v>56948.149999999994</v>
      </c>
      <c r="H328" s="78">
        <v>24388.929999999997</v>
      </c>
      <c r="I328" s="83">
        <v>16187.480000000001</v>
      </c>
      <c r="J328" s="83">
        <v>8201.45</v>
      </c>
      <c r="K328" s="84">
        <f t="shared" si="35"/>
        <v>32559.22</v>
      </c>
      <c r="L328" s="84">
        <v>25208.47</v>
      </c>
      <c r="M328" s="84">
        <v>3549.9900000000002</v>
      </c>
      <c r="N328" s="84">
        <v>3800.76</v>
      </c>
      <c r="O328" s="78">
        <v>15.900000000000002</v>
      </c>
      <c r="P328" s="85">
        <f t="shared" si="38"/>
        <v>7505.51</v>
      </c>
      <c r="Q328" s="85">
        <v>1945.64</v>
      </c>
      <c r="R328" s="88">
        <v>5559.87</v>
      </c>
      <c r="S328" s="85">
        <v>0</v>
      </c>
      <c r="T328" s="106">
        <f t="shared" si="39"/>
        <v>26334.569999999996</v>
      </c>
      <c r="U328" s="108">
        <f t="shared" si="40"/>
        <v>38119.090000000004</v>
      </c>
      <c r="V328" s="106">
        <f t="shared" si="41"/>
        <v>15.900000000000002</v>
      </c>
    </row>
    <row r="329" spans="1:22" ht="12.75" customHeight="1">
      <c r="A329" s="30" t="s">
        <v>444</v>
      </c>
      <c r="B329" s="30">
        <v>3650</v>
      </c>
      <c r="C329" s="30">
        <v>361</v>
      </c>
      <c r="D329" s="30" t="s">
        <v>328</v>
      </c>
      <c r="E329" s="30" t="s">
        <v>10</v>
      </c>
      <c r="F329" s="106">
        <f t="shared" si="36"/>
        <v>48401.013999999996</v>
      </c>
      <c r="G329" s="78">
        <f t="shared" si="37"/>
        <v>47475.094</v>
      </c>
      <c r="H329" s="78">
        <v>27210.472999999994</v>
      </c>
      <c r="I329" s="83">
        <v>9689.788</v>
      </c>
      <c r="J329" s="83">
        <v>17520.684999999998</v>
      </c>
      <c r="K329" s="84">
        <f t="shared" si="35"/>
        <v>20264.621000000003</v>
      </c>
      <c r="L329" s="84">
        <v>19150.241</v>
      </c>
      <c r="M329" s="84">
        <v>0</v>
      </c>
      <c r="N329" s="84">
        <v>1114.38</v>
      </c>
      <c r="O329" s="78">
        <v>0</v>
      </c>
      <c r="P329" s="85">
        <f t="shared" si="38"/>
        <v>925.9200000000001</v>
      </c>
      <c r="Q329" s="85">
        <v>45.29100000000001</v>
      </c>
      <c r="R329" s="88">
        <v>880.629</v>
      </c>
      <c r="S329" s="85">
        <v>0</v>
      </c>
      <c r="T329" s="106">
        <f t="shared" si="39"/>
        <v>27255.763999999996</v>
      </c>
      <c r="U329" s="108">
        <f t="shared" si="40"/>
        <v>21145.250000000004</v>
      </c>
      <c r="V329" s="106">
        <f t="shared" si="41"/>
        <v>0</v>
      </c>
    </row>
    <row r="330" spans="1:22" ht="12.75" customHeight="1">
      <c r="A330" s="30" t="s">
        <v>444</v>
      </c>
      <c r="B330" s="30">
        <v>3660</v>
      </c>
      <c r="C330" s="30">
        <v>362</v>
      </c>
      <c r="D330" s="30" t="s">
        <v>329</v>
      </c>
      <c r="E330" s="30" t="s">
        <v>10</v>
      </c>
      <c r="F330" s="106">
        <f t="shared" si="36"/>
        <v>38186</v>
      </c>
      <c r="G330" s="78">
        <f t="shared" si="37"/>
        <v>34640.969999999994</v>
      </c>
      <c r="H330" s="78">
        <v>18977.859999999997</v>
      </c>
      <c r="I330" s="83">
        <v>8563.380000000001</v>
      </c>
      <c r="J330" s="83">
        <v>10414.480000000001</v>
      </c>
      <c r="K330" s="84">
        <f t="shared" si="35"/>
        <v>15663.109999999999</v>
      </c>
      <c r="L330" s="84">
        <v>15618.539999999999</v>
      </c>
      <c r="M330" s="84">
        <v>0</v>
      </c>
      <c r="N330" s="84">
        <v>44.57</v>
      </c>
      <c r="O330" s="78">
        <v>56.77</v>
      </c>
      <c r="P330" s="85">
        <f t="shared" si="38"/>
        <v>3545.0299999999997</v>
      </c>
      <c r="Q330" s="85">
        <v>306.65</v>
      </c>
      <c r="R330" s="88">
        <v>3238.3799999999997</v>
      </c>
      <c r="S330" s="85">
        <v>0</v>
      </c>
      <c r="T330" s="106">
        <f t="shared" si="39"/>
        <v>19284.51</v>
      </c>
      <c r="U330" s="108">
        <f t="shared" si="40"/>
        <v>18901.489999999998</v>
      </c>
      <c r="V330" s="106">
        <f t="shared" si="41"/>
        <v>56.77</v>
      </c>
    </row>
    <row r="331" spans="1:22" ht="12.75" customHeight="1">
      <c r="A331" s="30" t="s">
        <v>444</v>
      </c>
      <c r="B331" s="30">
        <v>3670</v>
      </c>
      <c r="C331" s="30">
        <v>363</v>
      </c>
      <c r="D331" s="30" t="s">
        <v>330</v>
      </c>
      <c r="E331" s="30" t="s">
        <v>5</v>
      </c>
      <c r="F331" s="106">
        <f t="shared" si="36"/>
        <v>125814.13999999998</v>
      </c>
      <c r="G331" s="78">
        <f t="shared" si="37"/>
        <v>109452.79999999999</v>
      </c>
      <c r="H331" s="78">
        <v>35655.829999999994</v>
      </c>
      <c r="I331" s="83">
        <v>25410.140000000003</v>
      </c>
      <c r="J331" s="83">
        <v>10245.689999999999</v>
      </c>
      <c r="K331" s="84">
        <f t="shared" si="35"/>
        <v>73796.97</v>
      </c>
      <c r="L331" s="84">
        <v>59646.53</v>
      </c>
      <c r="M331" s="84">
        <v>8852.84</v>
      </c>
      <c r="N331" s="84">
        <v>5297.599999999999</v>
      </c>
      <c r="O331" s="78">
        <v>2368.95</v>
      </c>
      <c r="P331" s="85">
        <f t="shared" si="38"/>
        <v>16361.34</v>
      </c>
      <c r="Q331" s="85">
        <v>11147.08</v>
      </c>
      <c r="R331" s="88">
        <v>5214.26</v>
      </c>
      <c r="S331" s="85">
        <v>0</v>
      </c>
      <c r="T331" s="106">
        <f t="shared" si="39"/>
        <v>46802.909999999996</v>
      </c>
      <c r="U331" s="108">
        <f t="shared" si="40"/>
        <v>79011.23</v>
      </c>
      <c r="V331" s="106">
        <f t="shared" si="41"/>
        <v>2368.95</v>
      </c>
    </row>
    <row r="332" spans="1:22" ht="12.75" customHeight="1">
      <c r="A332" s="30" t="s">
        <v>444</v>
      </c>
      <c r="B332" s="30">
        <v>3680</v>
      </c>
      <c r="C332" s="30">
        <v>364</v>
      </c>
      <c r="D332" s="30" t="s">
        <v>331</v>
      </c>
      <c r="E332" s="30" t="s">
        <v>10</v>
      </c>
      <c r="F332" s="106">
        <f t="shared" si="36"/>
        <v>44172.3</v>
      </c>
      <c r="G332" s="78">
        <f t="shared" si="37"/>
        <v>41171.48</v>
      </c>
      <c r="H332" s="78">
        <v>18376.760000000002</v>
      </c>
      <c r="I332" s="83">
        <v>8551.613000000001</v>
      </c>
      <c r="J332" s="83">
        <v>9825.147</v>
      </c>
      <c r="K332" s="84">
        <f t="shared" si="35"/>
        <v>22794.72</v>
      </c>
      <c r="L332" s="84">
        <v>22335</v>
      </c>
      <c r="M332" s="84">
        <v>0</v>
      </c>
      <c r="N332" s="84">
        <v>459.72</v>
      </c>
      <c r="O332" s="78">
        <v>0</v>
      </c>
      <c r="P332" s="85">
        <f t="shared" si="38"/>
        <v>3000.8199999999997</v>
      </c>
      <c r="Q332" s="85">
        <v>287.16</v>
      </c>
      <c r="R332" s="88">
        <v>2713.66</v>
      </c>
      <c r="S332" s="85">
        <v>0</v>
      </c>
      <c r="T332" s="106">
        <f t="shared" si="39"/>
        <v>18663.920000000002</v>
      </c>
      <c r="U332" s="108">
        <f t="shared" si="40"/>
        <v>25508.38</v>
      </c>
      <c r="V332" s="106">
        <f t="shared" si="41"/>
        <v>0</v>
      </c>
    </row>
    <row r="333" spans="1:22" ht="12.75" customHeight="1">
      <c r="A333" s="30" t="s">
        <v>444</v>
      </c>
      <c r="B333" s="30">
        <v>3690</v>
      </c>
      <c r="C333" s="30">
        <v>365</v>
      </c>
      <c r="D333" s="30" t="s">
        <v>332</v>
      </c>
      <c r="E333" s="30" t="s">
        <v>10</v>
      </c>
      <c r="F333" s="106">
        <f t="shared" si="36"/>
        <v>33955.426999999996</v>
      </c>
      <c r="G333" s="78">
        <f t="shared" si="37"/>
        <v>31311.502</v>
      </c>
      <c r="H333" s="78">
        <v>15386.071999999996</v>
      </c>
      <c r="I333" s="83">
        <v>5033.275</v>
      </c>
      <c r="J333" s="83">
        <v>10352.796999999997</v>
      </c>
      <c r="K333" s="84">
        <f t="shared" si="35"/>
        <v>15925.430000000002</v>
      </c>
      <c r="L333" s="84">
        <v>14579.340000000002</v>
      </c>
      <c r="M333" s="84">
        <v>0</v>
      </c>
      <c r="N333" s="84">
        <v>1346.09</v>
      </c>
      <c r="O333" s="78">
        <v>4.62</v>
      </c>
      <c r="P333" s="85">
        <f t="shared" si="38"/>
        <v>2643.925</v>
      </c>
      <c r="Q333" s="85">
        <v>146.23499999999999</v>
      </c>
      <c r="R333" s="88">
        <v>2497.69</v>
      </c>
      <c r="S333" s="85">
        <v>0</v>
      </c>
      <c r="T333" s="106">
        <f t="shared" si="39"/>
        <v>15532.306999999997</v>
      </c>
      <c r="U333" s="108">
        <f t="shared" si="40"/>
        <v>18423.120000000003</v>
      </c>
      <c r="V333" s="106">
        <f t="shared" si="41"/>
        <v>4.62</v>
      </c>
    </row>
    <row r="334" spans="1:22" ht="12.75" customHeight="1">
      <c r="A334" s="30" t="s">
        <v>444</v>
      </c>
      <c r="B334" s="30">
        <v>3700</v>
      </c>
      <c r="C334" s="30">
        <v>366</v>
      </c>
      <c r="D334" s="30" t="s">
        <v>333</v>
      </c>
      <c r="E334" s="30" t="s">
        <v>10</v>
      </c>
      <c r="F334" s="106">
        <f t="shared" si="36"/>
        <v>40797.998</v>
      </c>
      <c r="G334" s="78">
        <f t="shared" si="37"/>
        <v>36193.56</v>
      </c>
      <c r="H334" s="78">
        <v>13169.838999999998</v>
      </c>
      <c r="I334" s="83">
        <v>10434.168999999998</v>
      </c>
      <c r="J334" s="83">
        <v>2735.67</v>
      </c>
      <c r="K334" s="84">
        <f t="shared" si="35"/>
        <v>23023.720999999998</v>
      </c>
      <c r="L334" s="84">
        <v>21785.69</v>
      </c>
      <c r="M334" s="84">
        <v>0</v>
      </c>
      <c r="N334" s="84">
        <v>1238.031</v>
      </c>
      <c r="O334" s="78">
        <v>539.13</v>
      </c>
      <c r="P334" s="85">
        <f t="shared" si="38"/>
        <v>4604.438</v>
      </c>
      <c r="Q334" s="85">
        <v>905.768</v>
      </c>
      <c r="R334" s="88">
        <v>3698.6700000000005</v>
      </c>
      <c r="S334" s="85">
        <v>0</v>
      </c>
      <c r="T334" s="106">
        <f t="shared" si="39"/>
        <v>14075.606999999998</v>
      </c>
      <c r="U334" s="108">
        <f t="shared" si="40"/>
        <v>26722.391</v>
      </c>
      <c r="V334" s="106">
        <f t="shared" si="41"/>
        <v>539.13</v>
      </c>
    </row>
    <row r="335" spans="1:22" ht="12.75" customHeight="1">
      <c r="A335" s="30" t="s">
        <v>444</v>
      </c>
      <c r="B335" s="30">
        <v>3710</v>
      </c>
      <c r="C335" s="30">
        <v>367</v>
      </c>
      <c r="D335" s="30" t="s">
        <v>334</v>
      </c>
      <c r="E335" s="30" t="s">
        <v>10</v>
      </c>
      <c r="F335" s="106">
        <f t="shared" si="36"/>
        <v>39818.225</v>
      </c>
      <c r="G335" s="78">
        <f t="shared" si="37"/>
        <v>39809.725</v>
      </c>
      <c r="H335" s="78">
        <v>19338.754999999997</v>
      </c>
      <c r="I335" s="83">
        <v>11887.22</v>
      </c>
      <c r="J335" s="83">
        <v>7451.535000000001</v>
      </c>
      <c r="K335" s="84">
        <f t="shared" si="35"/>
        <v>20470.97</v>
      </c>
      <c r="L335" s="84">
        <v>17701.82</v>
      </c>
      <c r="M335" s="84">
        <v>0</v>
      </c>
      <c r="N335" s="84">
        <v>2769.15</v>
      </c>
      <c r="O335" s="78">
        <v>0</v>
      </c>
      <c r="P335" s="85">
        <f t="shared" si="38"/>
        <v>8.5</v>
      </c>
      <c r="Q335" s="85">
        <v>2.064</v>
      </c>
      <c r="R335" s="88">
        <v>6.436</v>
      </c>
      <c r="S335" s="85">
        <v>0</v>
      </c>
      <c r="T335" s="106">
        <f t="shared" si="39"/>
        <v>19340.818999999996</v>
      </c>
      <c r="U335" s="108">
        <f t="shared" si="40"/>
        <v>20477.406000000003</v>
      </c>
      <c r="V335" s="106">
        <f t="shared" si="41"/>
        <v>0</v>
      </c>
    </row>
    <row r="336" spans="1:22" ht="12.75" customHeight="1">
      <c r="A336" s="30" t="s">
        <v>444</v>
      </c>
      <c r="B336" s="30">
        <v>3720</v>
      </c>
      <c r="C336" s="30">
        <v>368</v>
      </c>
      <c r="D336" s="30" t="s">
        <v>335</v>
      </c>
      <c r="E336" s="30" t="s">
        <v>11</v>
      </c>
      <c r="F336" s="106">
        <f t="shared" si="36"/>
        <v>372924.06299999997</v>
      </c>
      <c r="G336" s="78">
        <f t="shared" si="37"/>
        <v>355417.441</v>
      </c>
      <c r="H336" s="78">
        <v>196453.489</v>
      </c>
      <c r="I336" s="83">
        <v>101055.475</v>
      </c>
      <c r="J336" s="83">
        <v>95398.014</v>
      </c>
      <c r="K336" s="84">
        <f t="shared" si="35"/>
        <v>158963.95200000002</v>
      </c>
      <c r="L336" s="84">
        <v>133446.063</v>
      </c>
      <c r="M336" s="84">
        <v>17769.36</v>
      </c>
      <c r="N336" s="84">
        <v>7748.529</v>
      </c>
      <c r="O336" s="78">
        <v>600.52</v>
      </c>
      <c r="P336" s="85">
        <f t="shared" si="38"/>
        <v>17506.622</v>
      </c>
      <c r="Q336" s="85">
        <v>4469.023</v>
      </c>
      <c r="R336" s="88">
        <v>13037.599</v>
      </c>
      <c r="S336" s="85">
        <v>0</v>
      </c>
      <c r="T336" s="106">
        <f t="shared" si="39"/>
        <v>200922.512</v>
      </c>
      <c r="U336" s="108">
        <f t="shared" si="40"/>
        <v>172001.551</v>
      </c>
      <c r="V336" s="106">
        <f t="shared" si="41"/>
        <v>600.52</v>
      </c>
    </row>
    <row r="337" spans="1:22" ht="12.75" customHeight="1">
      <c r="A337" s="30" t="s">
        <v>444</v>
      </c>
      <c r="B337" s="30">
        <v>3730</v>
      </c>
      <c r="C337" s="30">
        <v>369</v>
      </c>
      <c r="D337" s="30" t="s">
        <v>336</v>
      </c>
      <c r="E337" s="30" t="s">
        <v>5</v>
      </c>
      <c r="F337" s="106">
        <f t="shared" si="36"/>
        <v>84102.75</v>
      </c>
      <c r="G337" s="78">
        <f t="shared" si="37"/>
        <v>71507.84</v>
      </c>
      <c r="H337" s="78">
        <v>29538.43146144376</v>
      </c>
      <c r="I337" s="83">
        <v>17434.281461443767</v>
      </c>
      <c r="J337" s="83">
        <v>12104.15</v>
      </c>
      <c r="K337" s="84">
        <f t="shared" si="35"/>
        <v>41969.40853855624</v>
      </c>
      <c r="L337" s="84">
        <v>35686.70853855624</v>
      </c>
      <c r="M337" s="84">
        <v>4080.54</v>
      </c>
      <c r="N337" s="84">
        <v>2202.1600000000003</v>
      </c>
      <c r="O337" s="78">
        <v>266.3778993046004</v>
      </c>
      <c r="P337" s="85">
        <f t="shared" si="38"/>
        <v>12594.91</v>
      </c>
      <c r="Q337" s="85">
        <v>1924.3585385562376</v>
      </c>
      <c r="R337" s="88">
        <v>10670.551461443762</v>
      </c>
      <c r="S337" s="85">
        <v>16.392100695399563</v>
      </c>
      <c r="T337" s="106">
        <f t="shared" si="39"/>
        <v>31462.789999999997</v>
      </c>
      <c r="U337" s="108">
        <f t="shared" si="40"/>
        <v>52639.96000000001</v>
      </c>
      <c r="V337" s="106">
        <f t="shared" si="41"/>
        <v>282.77</v>
      </c>
    </row>
    <row r="338" spans="1:22" ht="12.75" customHeight="1">
      <c r="A338" s="30" t="s">
        <v>444</v>
      </c>
      <c r="B338" s="30">
        <v>3740</v>
      </c>
      <c r="C338" s="30">
        <v>370</v>
      </c>
      <c r="D338" s="30" t="s">
        <v>337</v>
      </c>
      <c r="E338" s="30" t="s">
        <v>5</v>
      </c>
      <c r="F338" s="106">
        <f t="shared" si="36"/>
        <v>88979.47</v>
      </c>
      <c r="G338" s="78">
        <f t="shared" si="37"/>
        <v>81253.97</v>
      </c>
      <c r="H338" s="78">
        <v>42648.980147205904</v>
      </c>
      <c r="I338" s="83">
        <v>30779.330147205903</v>
      </c>
      <c r="J338" s="83">
        <v>11869.65</v>
      </c>
      <c r="K338" s="84">
        <f t="shared" si="35"/>
        <v>38604.9898527941</v>
      </c>
      <c r="L338" s="84">
        <v>30104.1298527941</v>
      </c>
      <c r="M338" s="84">
        <v>2605.81</v>
      </c>
      <c r="N338" s="84">
        <v>5895.049999999999</v>
      </c>
      <c r="O338" s="78">
        <v>441.3354299251254</v>
      </c>
      <c r="P338" s="85">
        <f t="shared" si="38"/>
        <v>7725.5</v>
      </c>
      <c r="Q338" s="85">
        <v>4541.959852794094</v>
      </c>
      <c r="R338" s="88">
        <v>3183.540147205905</v>
      </c>
      <c r="S338" s="85">
        <v>78.07457007487443</v>
      </c>
      <c r="T338" s="106">
        <f t="shared" si="39"/>
        <v>47190.94</v>
      </c>
      <c r="U338" s="108">
        <f t="shared" si="40"/>
        <v>41788.53</v>
      </c>
      <c r="V338" s="106">
        <f t="shared" si="41"/>
        <v>519.4099999999999</v>
      </c>
    </row>
    <row r="339" spans="1:22" ht="12.75" customHeight="1">
      <c r="A339" s="30" t="s">
        <v>444</v>
      </c>
      <c r="B339" s="30">
        <v>3745</v>
      </c>
      <c r="C339" s="30">
        <v>710</v>
      </c>
      <c r="D339" s="30" t="s">
        <v>480</v>
      </c>
      <c r="E339" s="30" t="s">
        <v>5</v>
      </c>
      <c r="F339" s="106">
        <f t="shared" si="36"/>
        <v>212550.21000000002</v>
      </c>
      <c r="G339" s="78">
        <f t="shared" si="37"/>
        <v>194877.99000000005</v>
      </c>
      <c r="H339" s="78">
        <v>99671.05207693724</v>
      </c>
      <c r="I339" s="83">
        <v>52111.68207693721</v>
      </c>
      <c r="J339" s="83">
        <v>47559.37</v>
      </c>
      <c r="K339" s="84">
        <f t="shared" si="35"/>
        <v>95206.9379230628</v>
      </c>
      <c r="L339" s="84">
        <v>75847.7679230628</v>
      </c>
      <c r="M339" s="84">
        <v>14555.08</v>
      </c>
      <c r="N339" s="84">
        <v>4804.09</v>
      </c>
      <c r="O339" s="78">
        <v>128.71</v>
      </c>
      <c r="P339" s="85">
        <f t="shared" si="38"/>
        <v>17672.22</v>
      </c>
      <c r="Q339" s="85">
        <v>7017.757923062787</v>
      </c>
      <c r="R339" s="88">
        <v>10654.462076937212</v>
      </c>
      <c r="S339" s="85">
        <v>0</v>
      </c>
      <c r="T339" s="106">
        <f t="shared" si="39"/>
        <v>106688.81000000003</v>
      </c>
      <c r="U339" s="108">
        <f t="shared" si="40"/>
        <v>105861.40000000001</v>
      </c>
      <c r="V339" s="106">
        <f t="shared" si="41"/>
        <v>128.71</v>
      </c>
    </row>
    <row r="340" spans="1:22" ht="12.75" customHeight="1">
      <c r="A340" s="30" t="s">
        <v>444</v>
      </c>
      <c r="B340" s="30">
        <v>3820</v>
      </c>
      <c r="C340" s="30">
        <v>378</v>
      </c>
      <c r="D340" s="30" t="s">
        <v>338</v>
      </c>
      <c r="E340" s="30" t="s">
        <v>10</v>
      </c>
      <c r="F340" s="106">
        <f t="shared" si="36"/>
        <v>31927.533999999992</v>
      </c>
      <c r="G340" s="78">
        <f t="shared" si="37"/>
        <v>30685.763999999996</v>
      </c>
      <c r="H340" s="78">
        <v>16384.463999999993</v>
      </c>
      <c r="I340" s="83">
        <v>8710.004</v>
      </c>
      <c r="J340" s="83">
        <v>7674.459999999999</v>
      </c>
      <c r="K340" s="84">
        <f t="shared" si="35"/>
        <v>14301.300000000001</v>
      </c>
      <c r="L340" s="84">
        <v>12796.86</v>
      </c>
      <c r="M340" s="84">
        <v>0</v>
      </c>
      <c r="N340" s="84">
        <v>1504.44</v>
      </c>
      <c r="O340" s="78">
        <v>573.59</v>
      </c>
      <c r="P340" s="85">
        <f t="shared" si="38"/>
        <v>1241.77</v>
      </c>
      <c r="Q340" s="85">
        <v>0</v>
      </c>
      <c r="R340" s="88">
        <v>1241.77</v>
      </c>
      <c r="S340" s="85">
        <v>0</v>
      </c>
      <c r="T340" s="106">
        <f t="shared" si="39"/>
        <v>16384.463999999993</v>
      </c>
      <c r="U340" s="108">
        <f t="shared" si="40"/>
        <v>15543.070000000002</v>
      </c>
      <c r="V340" s="106">
        <f t="shared" si="41"/>
        <v>573.59</v>
      </c>
    </row>
    <row r="341" spans="1:22" ht="12.75" customHeight="1">
      <c r="A341" s="30" t="s">
        <v>444</v>
      </c>
      <c r="B341" s="30">
        <v>3830</v>
      </c>
      <c r="C341" s="30">
        <v>379</v>
      </c>
      <c r="D341" s="30" t="s">
        <v>339</v>
      </c>
      <c r="E341" s="30" t="s">
        <v>10</v>
      </c>
      <c r="F341" s="106">
        <f t="shared" si="36"/>
        <v>34933.93</v>
      </c>
      <c r="G341" s="78">
        <f t="shared" si="37"/>
        <v>34609.240000000005</v>
      </c>
      <c r="H341" s="78">
        <v>8501.130000000001</v>
      </c>
      <c r="I341" s="83">
        <v>8416.27</v>
      </c>
      <c r="J341" s="83">
        <v>84.86</v>
      </c>
      <c r="K341" s="84">
        <f t="shared" si="35"/>
        <v>26108.11</v>
      </c>
      <c r="L341" s="84">
        <v>24143.09</v>
      </c>
      <c r="M341" s="84">
        <v>0</v>
      </c>
      <c r="N341" s="84">
        <v>1965.0200000000002</v>
      </c>
      <c r="O341" s="78">
        <v>0</v>
      </c>
      <c r="P341" s="85">
        <f t="shared" si="38"/>
        <v>324.69</v>
      </c>
      <c r="Q341" s="85">
        <v>0</v>
      </c>
      <c r="R341" s="88">
        <v>324.69</v>
      </c>
      <c r="S341" s="85">
        <v>0</v>
      </c>
      <c r="T341" s="106">
        <f t="shared" si="39"/>
        <v>8501.130000000001</v>
      </c>
      <c r="U341" s="108">
        <f t="shared" si="40"/>
        <v>26432.8</v>
      </c>
      <c r="V341" s="106">
        <f t="shared" si="41"/>
        <v>0</v>
      </c>
    </row>
    <row r="342" spans="1:22" ht="12.75" customHeight="1">
      <c r="A342" s="30" t="s">
        <v>444</v>
      </c>
      <c r="B342" s="30">
        <v>3840</v>
      </c>
      <c r="C342" s="30">
        <v>380</v>
      </c>
      <c r="D342" s="30" t="s">
        <v>340</v>
      </c>
      <c r="E342" s="30" t="s">
        <v>10</v>
      </c>
      <c r="F342" s="106">
        <f t="shared" si="36"/>
        <v>43918.57</v>
      </c>
      <c r="G342" s="78">
        <f t="shared" si="37"/>
        <v>41536.41</v>
      </c>
      <c r="H342" s="78">
        <v>16096.2</v>
      </c>
      <c r="I342" s="83">
        <v>8698.880000000001</v>
      </c>
      <c r="J342" s="83">
        <v>7397.32</v>
      </c>
      <c r="K342" s="84">
        <f t="shared" si="35"/>
        <v>25440.21</v>
      </c>
      <c r="L342" s="84">
        <v>24198.059999999998</v>
      </c>
      <c r="M342" s="84">
        <v>0</v>
      </c>
      <c r="N342" s="84">
        <v>1242.15</v>
      </c>
      <c r="O342" s="78">
        <v>0</v>
      </c>
      <c r="P342" s="85">
        <f t="shared" si="38"/>
        <v>2382.16</v>
      </c>
      <c r="Q342" s="85">
        <v>307</v>
      </c>
      <c r="R342" s="88">
        <v>2075.16</v>
      </c>
      <c r="S342" s="85">
        <v>0</v>
      </c>
      <c r="T342" s="106">
        <f t="shared" si="39"/>
        <v>16403.2</v>
      </c>
      <c r="U342" s="108">
        <f t="shared" si="40"/>
        <v>27515.37</v>
      </c>
      <c r="V342" s="106">
        <f t="shared" si="41"/>
        <v>0</v>
      </c>
    </row>
    <row r="343" spans="1:22" ht="12.75" customHeight="1">
      <c r="A343" s="30" t="s">
        <v>444</v>
      </c>
      <c r="B343" s="30">
        <v>3850</v>
      </c>
      <c r="C343" s="30">
        <v>381</v>
      </c>
      <c r="D343" s="30" t="s">
        <v>341</v>
      </c>
      <c r="E343" s="30" t="s">
        <v>10</v>
      </c>
      <c r="F343" s="106">
        <f t="shared" si="36"/>
        <v>33945.479999999996</v>
      </c>
      <c r="G343" s="78">
        <f t="shared" si="37"/>
        <v>33940.06</v>
      </c>
      <c r="H343" s="78">
        <v>13620.720000000001</v>
      </c>
      <c r="I343" s="83">
        <v>4844.78</v>
      </c>
      <c r="J343" s="83">
        <v>8775.94</v>
      </c>
      <c r="K343" s="84">
        <f t="shared" si="35"/>
        <v>20319.34</v>
      </c>
      <c r="L343" s="84">
        <v>19162.02</v>
      </c>
      <c r="M343" s="84">
        <v>0</v>
      </c>
      <c r="N343" s="84">
        <v>1157.32</v>
      </c>
      <c r="O343" s="78">
        <v>0</v>
      </c>
      <c r="P343" s="85">
        <f t="shared" si="38"/>
        <v>5.42</v>
      </c>
      <c r="Q343" s="85">
        <v>0</v>
      </c>
      <c r="R343" s="88">
        <v>5.42</v>
      </c>
      <c r="S343" s="85">
        <v>0</v>
      </c>
      <c r="T343" s="106">
        <f t="shared" si="39"/>
        <v>13620.720000000001</v>
      </c>
      <c r="U343" s="108">
        <f t="shared" si="40"/>
        <v>20324.76</v>
      </c>
      <c r="V343" s="106">
        <f t="shared" si="41"/>
        <v>0</v>
      </c>
    </row>
    <row r="344" spans="1:22" ht="12.75" customHeight="1">
      <c r="A344" s="30" t="s">
        <v>444</v>
      </c>
      <c r="B344" s="30">
        <v>3860</v>
      </c>
      <c r="C344" s="30">
        <v>382</v>
      </c>
      <c r="D344" s="30" t="s">
        <v>342</v>
      </c>
      <c r="E344" s="30" t="s">
        <v>10</v>
      </c>
      <c r="F344" s="106">
        <f t="shared" si="36"/>
        <v>34823.16</v>
      </c>
      <c r="G344" s="78">
        <f t="shared" si="37"/>
        <v>34758.4</v>
      </c>
      <c r="H344" s="78">
        <v>20524.83</v>
      </c>
      <c r="I344" s="83">
        <v>8106.749999999998</v>
      </c>
      <c r="J344" s="83">
        <v>12418.080000000002</v>
      </c>
      <c r="K344" s="84">
        <f t="shared" si="35"/>
        <v>14233.57</v>
      </c>
      <c r="L344" s="84">
        <v>12103.04</v>
      </c>
      <c r="M344" s="84">
        <v>0</v>
      </c>
      <c r="N344" s="84">
        <v>2130.5299999999997</v>
      </c>
      <c r="O344" s="78">
        <v>0</v>
      </c>
      <c r="P344" s="85">
        <f t="shared" si="38"/>
        <v>64.75999999999999</v>
      </c>
      <c r="Q344" s="85">
        <v>0</v>
      </c>
      <c r="R344" s="88">
        <v>64.75999999999999</v>
      </c>
      <c r="S344" s="85">
        <v>0</v>
      </c>
      <c r="T344" s="106">
        <f t="shared" si="39"/>
        <v>20524.83</v>
      </c>
      <c r="U344" s="108">
        <f t="shared" si="40"/>
        <v>14298.33</v>
      </c>
      <c r="V344" s="106">
        <f t="shared" si="41"/>
        <v>0</v>
      </c>
    </row>
    <row r="345" spans="1:22" ht="12.75" customHeight="1">
      <c r="A345" s="30" t="s">
        <v>444</v>
      </c>
      <c r="B345" s="30">
        <v>3870</v>
      </c>
      <c r="C345" s="30">
        <v>383</v>
      </c>
      <c r="D345" s="30" t="s">
        <v>343</v>
      </c>
      <c r="E345" s="30" t="s">
        <v>10</v>
      </c>
      <c r="F345" s="106">
        <f t="shared" si="36"/>
        <v>47239.854</v>
      </c>
      <c r="G345" s="78">
        <f t="shared" si="37"/>
        <v>43839.034</v>
      </c>
      <c r="H345" s="78">
        <v>20239.484</v>
      </c>
      <c r="I345" s="83">
        <v>11152.203999999998</v>
      </c>
      <c r="J345" s="83">
        <v>9087.28</v>
      </c>
      <c r="K345" s="84">
        <f t="shared" si="35"/>
        <v>23599.55</v>
      </c>
      <c r="L345" s="84">
        <v>19332.36</v>
      </c>
      <c r="M345" s="84">
        <v>1649.12</v>
      </c>
      <c r="N345" s="84">
        <v>2618.0699999999997</v>
      </c>
      <c r="O345" s="78">
        <v>0</v>
      </c>
      <c r="P345" s="85">
        <f t="shared" si="38"/>
        <v>3400.8199999999997</v>
      </c>
      <c r="Q345" s="85">
        <v>143.66</v>
      </c>
      <c r="R345" s="88">
        <v>3257.16</v>
      </c>
      <c r="S345" s="85">
        <v>0</v>
      </c>
      <c r="T345" s="106">
        <f t="shared" si="39"/>
        <v>20383.144</v>
      </c>
      <c r="U345" s="108">
        <f t="shared" si="40"/>
        <v>26856.71</v>
      </c>
      <c r="V345" s="106">
        <f t="shared" si="41"/>
        <v>0</v>
      </c>
    </row>
    <row r="346" spans="1:22" ht="12.75" customHeight="1">
      <c r="A346" s="30" t="s">
        <v>444</v>
      </c>
      <c r="B346" s="30">
        <v>3880</v>
      </c>
      <c r="C346" s="30">
        <v>384</v>
      </c>
      <c r="D346" s="30" t="s">
        <v>344</v>
      </c>
      <c r="E346" s="30" t="s">
        <v>11</v>
      </c>
      <c r="F346" s="106">
        <f t="shared" si="36"/>
        <v>280202.819</v>
      </c>
      <c r="G346" s="78">
        <f t="shared" si="37"/>
        <v>262659.87899999996</v>
      </c>
      <c r="H346" s="78">
        <v>124739.31899999999</v>
      </c>
      <c r="I346" s="83">
        <v>69654.119</v>
      </c>
      <c r="J346" s="83">
        <v>55085.200000000004</v>
      </c>
      <c r="K346" s="84">
        <f t="shared" si="35"/>
        <v>137920.56</v>
      </c>
      <c r="L346" s="84">
        <v>114962.31</v>
      </c>
      <c r="M346" s="84">
        <v>14269.829999999998</v>
      </c>
      <c r="N346" s="84">
        <v>8688.42</v>
      </c>
      <c r="O346" s="78">
        <v>573.59</v>
      </c>
      <c r="P346" s="85">
        <f t="shared" si="38"/>
        <v>17542.940000000002</v>
      </c>
      <c r="Q346" s="85">
        <v>450.65999999999997</v>
      </c>
      <c r="R346" s="88">
        <v>17092.280000000002</v>
      </c>
      <c r="S346" s="85">
        <v>0</v>
      </c>
      <c r="T346" s="106">
        <f t="shared" si="39"/>
        <v>125189.97899999999</v>
      </c>
      <c r="U346" s="108">
        <f t="shared" si="40"/>
        <v>155012.84</v>
      </c>
      <c r="V346" s="106">
        <f t="shared" si="41"/>
        <v>573.59</v>
      </c>
    </row>
    <row r="347" spans="1:22" ht="12.75" customHeight="1">
      <c r="A347" s="30" t="s">
        <v>444</v>
      </c>
      <c r="B347" s="30">
        <v>3890</v>
      </c>
      <c r="C347" s="30">
        <v>385</v>
      </c>
      <c r="D347" s="30" t="s">
        <v>345</v>
      </c>
      <c r="E347" s="30" t="s">
        <v>5</v>
      </c>
      <c r="F347" s="106">
        <f t="shared" si="36"/>
        <v>108165.94</v>
      </c>
      <c r="G347" s="78">
        <f t="shared" si="37"/>
        <v>103034.65</v>
      </c>
      <c r="H347" s="78">
        <v>62562.04796052213</v>
      </c>
      <c r="I347" s="83">
        <v>36893.49796052214</v>
      </c>
      <c r="J347" s="83">
        <v>25668.550000000003</v>
      </c>
      <c r="K347" s="84">
        <f t="shared" si="35"/>
        <v>40472.60203947787</v>
      </c>
      <c r="L347" s="84">
        <v>23880.25203947787</v>
      </c>
      <c r="M347" s="84">
        <v>12061.359999999999</v>
      </c>
      <c r="N347" s="84">
        <v>4530.990000000001</v>
      </c>
      <c r="O347" s="78">
        <v>0</v>
      </c>
      <c r="P347" s="85">
        <f t="shared" si="38"/>
        <v>5131.29</v>
      </c>
      <c r="Q347" s="85">
        <v>3997.5120394778646</v>
      </c>
      <c r="R347" s="88">
        <v>1133.7779605221353</v>
      </c>
      <c r="S347" s="85">
        <v>0</v>
      </c>
      <c r="T347" s="106">
        <f t="shared" si="39"/>
        <v>66559.56</v>
      </c>
      <c r="U347" s="108">
        <f t="shared" si="40"/>
        <v>41606.380000000005</v>
      </c>
      <c r="V347" s="106">
        <f t="shared" si="41"/>
        <v>0</v>
      </c>
    </row>
    <row r="348" spans="1:22" ht="12.75" customHeight="1">
      <c r="A348" s="30" t="s">
        <v>444</v>
      </c>
      <c r="B348" s="30">
        <v>3900</v>
      </c>
      <c r="C348" s="30">
        <v>386</v>
      </c>
      <c r="D348" s="30" t="s">
        <v>346</v>
      </c>
      <c r="E348" s="30" t="s">
        <v>10</v>
      </c>
      <c r="F348" s="106">
        <f t="shared" si="36"/>
        <v>12922.885999999999</v>
      </c>
      <c r="G348" s="78">
        <f t="shared" si="37"/>
        <v>12670.68</v>
      </c>
      <c r="H348" s="78">
        <v>4345.945</v>
      </c>
      <c r="I348" s="83">
        <v>3110.915</v>
      </c>
      <c r="J348" s="83">
        <v>1235.03</v>
      </c>
      <c r="K348" s="84">
        <f t="shared" si="35"/>
        <v>8324.735</v>
      </c>
      <c r="L348" s="84">
        <v>6283.406</v>
      </c>
      <c r="M348" s="84">
        <v>0</v>
      </c>
      <c r="N348" s="84">
        <v>2041.329</v>
      </c>
      <c r="O348" s="78">
        <v>0</v>
      </c>
      <c r="P348" s="85">
        <f t="shared" si="38"/>
        <v>252.20599999999996</v>
      </c>
      <c r="Q348" s="85">
        <v>9.146</v>
      </c>
      <c r="R348" s="88">
        <v>243.05999999999997</v>
      </c>
      <c r="S348" s="85">
        <v>0</v>
      </c>
      <c r="T348" s="106">
        <f t="shared" si="39"/>
        <v>4355.090999999999</v>
      </c>
      <c r="U348" s="108">
        <f t="shared" si="40"/>
        <v>8567.795</v>
      </c>
      <c r="V348" s="106">
        <f t="shared" si="41"/>
        <v>0</v>
      </c>
    </row>
    <row r="349" spans="1:22" ht="12.75" customHeight="1">
      <c r="A349" s="30" t="s">
        <v>444</v>
      </c>
      <c r="B349" s="30">
        <v>3910</v>
      </c>
      <c r="C349" s="30">
        <v>387</v>
      </c>
      <c r="D349" s="30" t="s">
        <v>347</v>
      </c>
      <c r="E349" s="30" t="s">
        <v>10</v>
      </c>
      <c r="F349" s="106">
        <f t="shared" si="36"/>
        <v>36077.945999999996</v>
      </c>
      <c r="G349" s="78">
        <f t="shared" si="37"/>
        <v>36071.713</v>
      </c>
      <c r="H349" s="78">
        <v>16664.506999999998</v>
      </c>
      <c r="I349" s="83">
        <v>9423.435999999998</v>
      </c>
      <c r="J349" s="83">
        <v>7241.071</v>
      </c>
      <c r="K349" s="84">
        <f t="shared" si="35"/>
        <v>19407.206000000002</v>
      </c>
      <c r="L349" s="84">
        <v>16453.823</v>
      </c>
      <c r="M349" s="84">
        <v>0</v>
      </c>
      <c r="N349" s="84">
        <v>2953.3830000000003</v>
      </c>
      <c r="O349" s="78">
        <v>0</v>
      </c>
      <c r="P349" s="85">
        <f t="shared" si="38"/>
        <v>6.2330000000000005</v>
      </c>
      <c r="Q349" s="85">
        <v>0.32</v>
      </c>
      <c r="R349" s="88">
        <v>5.913</v>
      </c>
      <c r="S349" s="85">
        <v>0</v>
      </c>
      <c r="T349" s="106">
        <f t="shared" si="39"/>
        <v>16664.826999999997</v>
      </c>
      <c r="U349" s="108">
        <f t="shared" si="40"/>
        <v>19413.119000000002</v>
      </c>
      <c r="V349" s="106">
        <f t="shared" si="41"/>
        <v>0</v>
      </c>
    </row>
    <row r="350" spans="1:22" ht="12.75" customHeight="1">
      <c r="A350" s="30" t="s">
        <v>444</v>
      </c>
      <c r="B350" s="30">
        <v>3920</v>
      </c>
      <c r="C350" s="30">
        <v>388</v>
      </c>
      <c r="D350" s="30" t="s">
        <v>348</v>
      </c>
      <c r="E350" s="30" t="s">
        <v>10</v>
      </c>
      <c r="F350" s="106">
        <f t="shared" si="36"/>
        <v>52595.388999999996</v>
      </c>
      <c r="G350" s="78">
        <f t="shared" si="37"/>
        <v>52425.772</v>
      </c>
      <c r="H350" s="78">
        <v>23250.047</v>
      </c>
      <c r="I350" s="83">
        <v>14091.831</v>
      </c>
      <c r="J350" s="83">
        <v>9158.216</v>
      </c>
      <c r="K350" s="84">
        <f t="shared" si="35"/>
        <v>29175.725</v>
      </c>
      <c r="L350" s="84">
        <v>26081.720999999998</v>
      </c>
      <c r="M350" s="84">
        <v>0</v>
      </c>
      <c r="N350" s="84">
        <v>3094.004</v>
      </c>
      <c r="O350" s="78">
        <v>0</v>
      </c>
      <c r="P350" s="85">
        <f t="shared" si="38"/>
        <v>169.61700000000002</v>
      </c>
      <c r="Q350" s="85">
        <v>0</v>
      </c>
      <c r="R350" s="88">
        <v>169.61700000000002</v>
      </c>
      <c r="S350" s="85">
        <v>0</v>
      </c>
      <c r="T350" s="106">
        <f t="shared" si="39"/>
        <v>23250.047</v>
      </c>
      <c r="U350" s="108">
        <f t="shared" si="40"/>
        <v>29345.341999999997</v>
      </c>
      <c r="V350" s="106">
        <f t="shared" si="41"/>
        <v>0</v>
      </c>
    </row>
    <row r="351" spans="1:22" ht="12.75" customHeight="1">
      <c r="A351" s="30" t="s">
        <v>444</v>
      </c>
      <c r="B351" s="30">
        <v>3930</v>
      </c>
      <c r="C351" s="30">
        <v>389</v>
      </c>
      <c r="D351" s="30" t="s">
        <v>349</v>
      </c>
      <c r="E351" s="30" t="s">
        <v>10</v>
      </c>
      <c r="F351" s="106">
        <f t="shared" si="36"/>
        <v>39570.806</v>
      </c>
      <c r="G351" s="78">
        <f t="shared" si="37"/>
        <v>39528.558999999994</v>
      </c>
      <c r="H351" s="78">
        <v>19191.453999999998</v>
      </c>
      <c r="I351" s="83">
        <v>10994.88</v>
      </c>
      <c r="J351" s="83">
        <v>8196.574</v>
      </c>
      <c r="K351" s="84">
        <f t="shared" si="35"/>
        <v>20337.105</v>
      </c>
      <c r="L351" s="84">
        <v>16754.568</v>
      </c>
      <c r="M351" s="84">
        <v>0</v>
      </c>
      <c r="N351" s="84">
        <v>3582.5369999999994</v>
      </c>
      <c r="O351" s="78">
        <v>0</v>
      </c>
      <c r="P351" s="85">
        <f t="shared" si="38"/>
        <v>42.247</v>
      </c>
      <c r="Q351" s="85">
        <v>8.075</v>
      </c>
      <c r="R351" s="88">
        <v>34.172</v>
      </c>
      <c r="S351" s="85">
        <v>0</v>
      </c>
      <c r="T351" s="106">
        <f t="shared" si="39"/>
        <v>19199.529</v>
      </c>
      <c r="U351" s="108">
        <f t="shared" si="40"/>
        <v>20371.277</v>
      </c>
      <c r="V351" s="106">
        <f t="shared" si="41"/>
        <v>0</v>
      </c>
    </row>
    <row r="352" spans="1:22" ht="12.75" customHeight="1">
      <c r="A352" s="30" t="s">
        <v>444</v>
      </c>
      <c r="B352" s="30">
        <v>3940</v>
      </c>
      <c r="C352" s="30">
        <v>390</v>
      </c>
      <c r="D352" s="30" t="s">
        <v>350</v>
      </c>
      <c r="E352" s="30" t="s">
        <v>10</v>
      </c>
      <c r="F352" s="106">
        <f t="shared" si="36"/>
        <v>38447.371</v>
      </c>
      <c r="G352" s="78">
        <f t="shared" si="37"/>
        <v>38288.403</v>
      </c>
      <c r="H352" s="78">
        <v>16099.817000000001</v>
      </c>
      <c r="I352" s="83">
        <v>9913.872000000001</v>
      </c>
      <c r="J352" s="83">
        <v>6185.945</v>
      </c>
      <c r="K352" s="84">
        <f t="shared" si="35"/>
        <v>22188.586</v>
      </c>
      <c r="L352" s="84">
        <v>19280.163</v>
      </c>
      <c r="M352" s="84">
        <v>0</v>
      </c>
      <c r="N352" s="84">
        <v>2908.423</v>
      </c>
      <c r="O352" s="78">
        <v>0</v>
      </c>
      <c r="P352" s="85">
        <f t="shared" si="38"/>
        <v>158.968</v>
      </c>
      <c r="Q352" s="85">
        <v>0</v>
      </c>
      <c r="R352" s="88">
        <v>158.968</v>
      </c>
      <c r="S352" s="85">
        <v>0</v>
      </c>
      <c r="T352" s="106">
        <f t="shared" si="39"/>
        <v>16099.817000000001</v>
      </c>
      <c r="U352" s="108">
        <f t="shared" si="40"/>
        <v>22347.554</v>
      </c>
      <c r="V352" s="106">
        <f t="shared" si="41"/>
        <v>0</v>
      </c>
    </row>
    <row r="353" spans="1:22" ht="12.75" customHeight="1">
      <c r="A353" s="30" t="s">
        <v>444</v>
      </c>
      <c r="B353" s="30">
        <v>3950</v>
      </c>
      <c r="C353" s="30">
        <v>391</v>
      </c>
      <c r="D353" s="30" t="s">
        <v>351</v>
      </c>
      <c r="E353" s="30" t="s">
        <v>11</v>
      </c>
      <c r="F353" s="106">
        <f t="shared" si="36"/>
        <v>243527.49300000002</v>
      </c>
      <c r="G353" s="78">
        <f t="shared" si="37"/>
        <v>239366.95500000002</v>
      </c>
      <c r="H353" s="78">
        <v>122071.764</v>
      </c>
      <c r="I353" s="83">
        <v>63753.278</v>
      </c>
      <c r="J353" s="83">
        <v>58318.486000000004</v>
      </c>
      <c r="K353" s="84">
        <f t="shared" si="35"/>
        <v>117295.191</v>
      </c>
      <c r="L353" s="84">
        <v>84849.40000000001</v>
      </c>
      <c r="M353" s="84">
        <v>17586.87</v>
      </c>
      <c r="N353" s="84">
        <v>14858.921</v>
      </c>
      <c r="O353" s="78">
        <v>0</v>
      </c>
      <c r="P353" s="85">
        <f t="shared" si="38"/>
        <v>4160.5380000000005</v>
      </c>
      <c r="Q353" s="85">
        <v>30.061</v>
      </c>
      <c r="R353" s="88">
        <v>4130.477000000001</v>
      </c>
      <c r="S353" s="85">
        <v>0</v>
      </c>
      <c r="T353" s="106">
        <f t="shared" si="39"/>
        <v>122101.825</v>
      </c>
      <c r="U353" s="108">
        <f t="shared" si="40"/>
        <v>121425.668</v>
      </c>
      <c r="V353" s="106">
        <f t="shared" si="41"/>
        <v>0</v>
      </c>
    </row>
    <row r="354" spans="1:22" ht="12.75" customHeight="1">
      <c r="A354" s="30" t="s">
        <v>444</v>
      </c>
      <c r="B354" s="30">
        <v>3960</v>
      </c>
      <c r="C354" s="30">
        <v>392</v>
      </c>
      <c r="D354" s="30" t="s">
        <v>352</v>
      </c>
      <c r="E354" s="30" t="s">
        <v>5</v>
      </c>
      <c r="F354" s="106">
        <f t="shared" si="36"/>
        <v>130503.15999999999</v>
      </c>
      <c r="G354" s="78">
        <f t="shared" si="37"/>
        <v>122751.38</v>
      </c>
      <c r="H354" s="78">
        <v>65645.19469249365</v>
      </c>
      <c r="I354" s="83">
        <v>36294.044692493655</v>
      </c>
      <c r="J354" s="83">
        <v>29351.149999999998</v>
      </c>
      <c r="K354" s="84">
        <f t="shared" si="35"/>
        <v>57106.18530750635</v>
      </c>
      <c r="L354" s="84">
        <v>41242.315307506346</v>
      </c>
      <c r="M354" s="84">
        <v>12196.130000000001</v>
      </c>
      <c r="N354" s="84">
        <v>3667.74</v>
      </c>
      <c r="O354" s="78">
        <v>955.798</v>
      </c>
      <c r="P354" s="85">
        <f t="shared" si="38"/>
        <v>7751.78</v>
      </c>
      <c r="Q354" s="85">
        <v>7374.627307506344</v>
      </c>
      <c r="R354" s="88">
        <v>377.15269249365605</v>
      </c>
      <c r="S354" s="85">
        <v>0</v>
      </c>
      <c r="T354" s="106">
        <f t="shared" si="39"/>
        <v>73019.82199999999</v>
      </c>
      <c r="U354" s="108">
        <f t="shared" si="40"/>
        <v>57483.338</v>
      </c>
      <c r="V354" s="106">
        <f t="shared" si="41"/>
        <v>955.798</v>
      </c>
    </row>
    <row r="355" spans="1:22" ht="12.75" customHeight="1">
      <c r="A355" s="30" t="s">
        <v>444</v>
      </c>
      <c r="B355" s="30">
        <v>3970</v>
      </c>
      <c r="C355" s="30">
        <v>393</v>
      </c>
      <c r="D355" s="30" t="s">
        <v>353</v>
      </c>
      <c r="E355" s="30" t="s">
        <v>5</v>
      </c>
      <c r="F355" s="106">
        <f t="shared" si="36"/>
        <v>91227.568</v>
      </c>
      <c r="G355" s="78">
        <f t="shared" si="37"/>
        <v>84305.36799999999</v>
      </c>
      <c r="H355" s="78">
        <v>40997.011132109896</v>
      </c>
      <c r="I355" s="83">
        <v>28495.2111321099</v>
      </c>
      <c r="J355" s="83">
        <v>12501.8</v>
      </c>
      <c r="K355" s="84">
        <f t="shared" si="35"/>
        <v>43308.3568678901</v>
      </c>
      <c r="L355" s="84">
        <v>32972.181867890096</v>
      </c>
      <c r="M355" s="84">
        <v>8872.93</v>
      </c>
      <c r="N355" s="84">
        <v>1463.2450000000001</v>
      </c>
      <c r="O355" s="78">
        <v>0</v>
      </c>
      <c r="P355" s="85">
        <f t="shared" si="38"/>
        <v>6922.2</v>
      </c>
      <c r="Q355" s="85">
        <v>2684.9918678900976</v>
      </c>
      <c r="R355" s="88">
        <v>4237.208132109902</v>
      </c>
      <c r="S355" s="85">
        <v>0</v>
      </c>
      <c r="T355" s="106">
        <f t="shared" si="39"/>
        <v>43682.003</v>
      </c>
      <c r="U355" s="108">
        <f t="shared" si="40"/>
        <v>47545.565</v>
      </c>
      <c r="V355" s="106">
        <f t="shared" si="41"/>
        <v>0</v>
      </c>
    </row>
    <row r="356" spans="1:22" ht="12.75" customHeight="1">
      <c r="A356" s="30" t="s">
        <v>444</v>
      </c>
      <c r="B356" s="30">
        <v>3980</v>
      </c>
      <c r="C356" s="30">
        <v>709</v>
      </c>
      <c r="D356" s="30" t="s">
        <v>441</v>
      </c>
      <c r="E356" s="30" t="s">
        <v>5</v>
      </c>
      <c r="F356" s="106">
        <f t="shared" si="36"/>
        <v>246654.43000000002</v>
      </c>
      <c r="G356" s="78">
        <f t="shared" si="37"/>
        <v>216605.18000000002</v>
      </c>
      <c r="H356" s="78">
        <v>93680.80570834083</v>
      </c>
      <c r="I356" s="83">
        <v>52857.53570834084</v>
      </c>
      <c r="J356" s="83">
        <v>40823.27</v>
      </c>
      <c r="K356" s="84">
        <f>SUM(L356:N356)</f>
        <v>122924.37429165919</v>
      </c>
      <c r="L356" s="84">
        <v>100294.38429165918</v>
      </c>
      <c r="M356" s="84">
        <v>21587.350000000002</v>
      </c>
      <c r="N356" s="84">
        <v>1042.6399999999999</v>
      </c>
      <c r="O356" s="78">
        <v>544.6742916591696</v>
      </c>
      <c r="P356" s="85">
        <f t="shared" si="38"/>
        <v>30049.249999999996</v>
      </c>
      <c r="Q356" s="85">
        <v>4062.32429165917</v>
      </c>
      <c r="R356" s="88">
        <v>25986.925708340827</v>
      </c>
      <c r="S356" s="85">
        <v>0.495708340830447</v>
      </c>
      <c r="T356" s="106">
        <f t="shared" si="39"/>
        <v>97743.13</v>
      </c>
      <c r="U356" s="108">
        <f t="shared" si="40"/>
        <v>148911.30000000002</v>
      </c>
      <c r="V356" s="106">
        <f t="shared" si="41"/>
        <v>545.1700000000001</v>
      </c>
    </row>
    <row r="358" spans="6:25" ht="12.75">
      <c r="F358" s="46" t="s">
        <v>431</v>
      </c>
      <c r="G358" s="46" t="s">
        <v>431</v>
      </c>
      <c r="H358" s="46" t="s">
        <v>431</v>
      </c>
      <c r="I358" s="46" t="s">
        <v>431</v>
      </c>
      <c r="J358" s="46" t="s">
        <v>431</v>
      </c>
      <c r="K358" s="46" t="s">
        <v>431</v>
      </c>
      <c r="L358" s="46" t="s">
        <v>431</v>
      </c>
      <c r="M358" s="46" t="s">
        <v>431</v>
      </c>
      <c r="N358" s="46" t="s">
        <v>431</v>
      </c>
      <c r="O358" s="46" t="s">
        <v>431</v>
      </c>
      <c r="P358" s="46" t="s">
        <v>431</v>
      </c>
      <c r="Q358" s="46" t="s">
        <v>431</v>
      </c>
      <c r="R358" s="46" t="s">
        <v>431</v>
      </c>
      <c r="S358" s="46" t="s">
        <v>431</v>
      </c>
      <c r="T358" s="46" t="s">
        <v>431</v>
      </c>
      <c r="U358" s="46" t="s">
        <v>431</v>
      </c>
      <c r="V358" s="46" t="s">
        <v>431</v>
      </c>
      <c r="W358" s="31"/>
      <c r="X358" s="31"/>
      <c r="Y358" s="31"/>
    </row>
    <row r="359" spans="8:22" s="47" customFormat="1" ht="12.75">
      <c r="H359" s="46"/>
      <c r="I359" s="46"/>
      <c r="J359" s="46"/>
      <c r="O359" s="46"/>
      <c r="P359" s="46"/>
      <c r="Q359" s="46"/>
      <c r="S359" s="46"/>
      <c r="T359" s="46"/>
      <c r="V359" s="46"/>
    </row>
    <row r="361" ht="12.75">
      <c r="A361" s="103" t="s">
        <v>511</v>
      </c>
    </row>
    <row r="363" ht="12.75">
      <c r="F363" s="3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32"/>
  <sheetViews>
    <sheetView zoomScalePageLayoutView="0" workbookViewId="0" topLeftCell="A1">
      <pane xSplit="5" ySplit="3" topLeftCell="F4" activePane="bottomRight" state="frozen"/>
      <selection pane="topLeft" activeCell="A403" sqref="A403:IV403"/>
      <selection pane="topRight" activeCell="A403" sqref="A403:IV403"/>
      <selection pane="bottomLeft" activeCell="A403" sqref="A403:IV403"/>
      <selection pane="bottomRight" activeCell="F4" sqref="F4"/>
    </sheetView>
  </sheetViews>
  <sheetFormatPr defaultColWidth="9.140625" defaultRowHeight="12.75"/>
  <cols>
    <col min="1" max="1" width="13.28125" style="0" customWidth="1"/>
    <col min="2" max="2" width="14.00390625" style="0" customWidth="1"/>
    <col min="4" max="4" width="27.57421875" style="0" customWidth="1"/>
    <col min="5" max="5" width="10.28125" style="0" customWidth="1"/>
    <col min="6" max="6" width="12.140625" style="0" customWidth="1"/>
    <col min="7" max="8" width="12.28125" style="0" customWidth="1"/>
    <col min="9" max="9" width="11.28125" style="29" bestFit="1" customWidth="1"/>
    <col min="10" max="10" width="11.8515625" style="0" customWidth="1"/>
    <col min="11" max="11" width="12.7109375" style="3" customWidth="1"/>
    <col min="12" max="12" width="11.7109375" style="55" customWidth="1"/>
  </cols>
  <sheetData>
    <row r="1" spans="1:2" ht="15.75">
      <c r="A1" s="26" t="s">
        <v>486</v>
      </c>
      <c r="B1" s="26"/>
    </row>
    <row r="2" spans="1:11" ht="12.75">
      <c r="A2" s="3" t="s">
        <v>467</v>
      </c>
      <c r="F2" s="136"/>
      <c r="G2" s="136"/>
      <c r="H2" s="136"/>
      <c r="I2" s="136"/>
      <c r="J2" s="136"/>
      <c r="K2" s="136"/>
    </row>
    <row r="3" spans="1:12" s="35" customFormat="1" ht="42" customHeight="1">
      <c r="A3" s="1" t="s">
        <v>430</v>
      </c>
      <c r="B3" s="1" t="s">
        <v>432</v>
      </c>
      <c r="C3" s="1" t="s">
        <v>0</v>
      </c>
      <c r="D3" s="1" t="s">
        <v>1</v>
      </c>
      <c r="E3" s="1" t="s">
        <v>2</v>
      </c>
      <c r="F3" s="7" t="s">
        <v>354</v>
      </c>
      <c r="G3" s="7" t="s">
        <v>355</v>
      </c>
      <c r="H3" s="7" t="s">
        <v>356</v>
      </c>
      <c r="I3" s="58" t="s">
        <v>358</v>
      </c>
      <c r="J3" s="7" t="s">
        <v>357</v>
      </c>
      <c r="K3" s="7" t="s">
        <v>407</v>
      </c>
      <c r="L3" s="56"/>
    </row>
    <row r="4" spans="1:13" ht="12.75">
      <c r="A4" s="2" t="s">
        <v>3</v>
      </c>
      <c r="B4" s="2">
        <v>10</v>
      </c>
      <c r="C4" s="3">
        <v>1</v>
      </c>
      <c r="D4" s="3" t="s">
        <v>4</v>
      </c>
      <c r="E4" s="3" t="s">
        <v>5</v>
      </c>
      <c r="F4" s="29">
        <v>7873.790000000001</v>
      </c>
      <c r="G4" s="29">
        <v>58569.4</v>
      </c>
      <c r="H4" s="29">
        <v>0</v>
      </c>
      <c r="I4" s="29">
        <v>33539.81</v>
      </c>
      <c r="J4" s="29">
        <v>-4.263256414560601E-14</v>
      </c>
      <c r="K4" s="113">
        <f>SUM(F4:J4)</f>
        <v>99983</v>
      </c>
      <c r="M4" s="4"/>
    </row>
    <row r="5" spans="1:13" ht="12.75">
      <c r="A5" s="2" t="s">
        <v>3</v>
      </c>
      <c r="B5" s="2">
        <v>20</v>
      </c>
      <c r="C5" s="3">
        <v>2</v>
      </c>
      <c r="D5" s="3" t="s">
        <v>6</v>
      </c>
      <c r="E5" s="3" t="s">
        <v>5</v>
      </c>
      <c r="F5" s="29">
        <v>1320.49</v>
      </c>
      <c r="G5" s="29">
        <v>41444.801</v>
      </c>
      <c r="H5" s="29">
        <v>0</v>
      </c>
      <c r="I5" s="29">
        <v>26771.066999999995</v>
      </c>
      <c r="J5" s="29">
        <v>-2.2737367544323206E-12</v>
      </c>
      <c r="K5" s="113">
        <f aca="true" t="shared" si="0" ref="K5:K68">SUM(F5:J5)</f>
        <v>69536.358</v>
      </c>
      <c r="M5" s="4"/>
    </row>
    <row r="6" spans="1:13" ht="12.75">
      <c r="A6" s="2" t="s">
        <v>3</v>
      </c>
      <c r="B6" s="2">
        <v>30</v>
      </c>
      <c r="C6" s="3">
        <v>3</v>
      </c>
      <c r="D6" s="3" t="s">
        <v>7</v>
      </c>
      <c r="E6" s="3" t="s">
        <v>5</v>
      </c>
      <c r="F6" s="29">
        <v>8051.619000000001</v>
      </c>
      <c r="G6" s="29">
        <v>41256.974</v>
      </c>
      <c r="H6" s="29">
        <v>0</v>
      </c>
      <c r="I6" s="29">
        <v>26108.753</v>
      </c>
      <c r="J6" s="29">
        <v>1.1368683772161603E-13</v>
      </c>
      <c r="K6" s="113">
        <f t="shared" si="0"/>
        <v>75417.346</v>
      </c>
      <c r="M6" s="4"/>
    </row>
    <row r="7" spans="1:13" ht="12.75">
      <c r="A7" s="2" t="s">
        <v>3</v>
      </c>
      <c r="B7" s="2">
        <v>40</v>
      </c>
      <c r="C7" s="3">
        <v>4</v>
      </c>
      <c r="D7" s="3" t="s">
        <v>8</v>
      </c>
      <c r="E7" s="3" t="s">
        <v>5</v>
      </c>
      <c r="F7" s="29">
        <v>3874.2</v>
      </c>
      <c r="G7" s="29">
        <v>22605.120000000003</v>
      </c>
      <c r="H7" s="29">
        <v>0</v>
      </c>
      <c r="I7" s="29">
        <v>20471.89</v>
      </c>
      <c r="J7" s="29">
        <v>0</v>
      </c>
      <c r="K7" s="113">
        <f t="shared" si="0"/>
        <v>46951.21000000001</v>
      </c>
      <c r="M7" s="4"/>
    </row>
    <row r="8" spans="1:13" ht="12.75">
      <c r="A8" s="2" t="s">
        <v>3</v>
      </c>
      <c r="B8" s="2">
        <v>50</v>
      </c>
      <c r="C8" s="3">
        <v>5</v>
      </c>
      <c r="D8" s="3" t="s">
        <v>9</v>
      </c>
      <c r="E8" s="3" t="s">
        <v>5</v>
      </c>
      <c r="F8" s="29">
        <v>24958.09</v>
      </c>
      <c r="G8" s="29">
        <v>7186.74</v>
      </c>
      <c r="H8" s="29">
        <v>7.606</v>
      </c>
      <c r="I8" s="29">
        <v>32862.008</v>
      </c>
      <c r="J8" s="29">
        <v>3.637978807091713E-12</v>
      </c>
      <c r="K8" s="113">
        <f t="shared" si="0"/>
        <v>65014.444</v>
      </c>
      <c r="M8" s="4"/>
    </row>
    <row r="9" spans="1:13" ht="12.75">
      <c r="A9" s="2" t="s">
        <v>3</v>
      </c>
      <c r="B9" s="2">
        <v>60</v>
      </c>
      <c r="C9" s="3">
        <v>701</v>
      </c>
      <c r="D9" s="3" t="s">
        <v>433</v>
      </c>
      <c r="E9" s="3" t="s">
        <v>5</v>
      </c>
      <c r="F9" s="29">
        <v>87200.47999999998</v>
      </c>
      <c r="G9" s="29">
        <v>65621.3</v>
      </c>
      <c r="H9" s="29">
        <v>0</v>
      </c>
      <c r="I9" s="29">
        <v>123664.46099999998</v>
      </c>
      <c r="J9" s="29">
        <v>391.4000000000033</v>
      </c>
      <c r="K9" s="113">
        <f t="shared" si="0"/>
        <v>276877.64099999995</v>
      </c>
      <c r="M9" s="4"/>
    </row>
    <row r="10" spans="1:13" ht="12.75">
      <c r="A10" s="2" t="s">
        <v>3</v>
      </c>
      <c r="B10" s="2">
        <v>150</v>
      </c>
      <c r="C10" s="3">
        <v>702</v>
      </c>
      <c r="D10" s="3" t="s">
        <v>434</v>
      </c>
      <c r="E10" s="3" t="s">
        <v>5</v>
      </c>
      <c r="F10" s="29">
        <v>57173.9</v>
      </c>
      <c r="G10" s="29">
        <v>37561.9</v>
      </c>
      <c r="H10" s="29">
        <v>0</v>
      </c>
      <c r="I10" s="29">
        <v>67480.07999999999</v>
      </c>
      <c r="J10" s="29">
        <v>0</v>
      </c>
      <c r="K10" s="113">
        <f t="shared" si="0"/>
        <v>162215.88</v>
      </c>
      <c r="M10" s="4"/>
    </row>
    <row r="11" spans="1:13" ht="12.75">
      <c r="A11" s="2" t="s">
        <v>3</v>
      </c>
      <c r="B11" s="2">
        <v>230</v>
      </c>
      <c r="C11" s="3">
        <v>21</v>
      </c>
      <c r="D11" s="3" t="s">
        <v>12</v>
      </c>
      <c r="E11" s="3" t="s">
        <v>5</v>
      </c>
      <c r="F11" s="29">
        <v>85202.22</v>
      </c>
      <c r="G11" s="29">
        <v>176.65999999999997</v>
      </c>
      <c r="H11" s="29">
        <v>4.4799999999999995</v>
      </c>
      <c r="I11" s="29">
        <v>52548.74</v>
      </c>
      <c r="J11" s="29">
        <v>3256.8500000000013</v>
      </c>
      <c r="K11" s="113">
        <f t="shared" si="0"/>
        <v>141188.95</v>
      </c>
      <c r="M11" s="4"/>
    </row>
    <row r="12" spans="1:13" ht="12.75">
      <c r="A12" s="2" t="s">
        <v>3</v>
      </c>
      <c r="B12" s="2">
        <v>240</v>
      </c>
      <c r="C12" s="3">
        <v>22</v>
      </c>
      <c r="D12" s="3" t="s">
        <v>13</v>
      </c>
      <c r="E12" s="3" t="s">
        <v>5</v>
      </c>
      <c r="F12" s="29">
        <v>48651.7</v>
      </c>
      <c r="G12" s="29">
        <v>112</v>
      </c>
      <c r="H12" s="29">
        <v>0</v>
      </c>
      <c r="I12" s="29">
        <v>29157.3</v>
      </c>
      <c r="J12" s="29">
        <v>995.1999999999998</v>
      </c>
      <c r="K12" s="113">
        <f t="shared" si="0"/>
        <v>78916.2</v>
      </c>
      <c r="M12" s="4"/>
    </row>
    <row r="13" spans="1:13" ht="12.75">
      <c r="A13" s="2" t="s">
        <v>3</v>
      </c>
      <c r="B13" s="2">
        <v>250</v>
      </c>
      <c r="C13" s="3">
        <v>23</v>
      </c>
      <c r="D13" s="3" t="s">
        <v>14</v>
      </c>
      <c r="E13" s="3" t="s">
        <v>5</v>
      </c>
      <c r="F13" s="29">
        <v>51729.82</v>
      </c>
      <c r="G13" s="29">
        <v>14526.58</v>
      </c>
      <c r="H13" s="29">
        <v>0</v>
      </c>
      <c r="I13" s="29">
        <v>38293.869999999995</v>
      </c>
      <c r="J13" s="29">
        <v>3.519999999999982</v>
      </c>
      <c r="K13" s="113">
        <f t="shared" si="0"/>
        <v>104553.79</v>
      </c>
      <c r="M13" s="4"/>
    </row>
    <row r="14" spans="1:13" ht="12.75">
      <c r="A14" s="2" t="s">
        <v>3</v>
      </c>
      <c r="B14" s="2">
        <v>260</v>
      </c>
      <c r="C14" s="3">
        <v>24</v>
      </c>
      <c r="D14" s="3" t="s">
        <v>15</v>
      </c>
      <c r="E14" s="3" t="s">
        <v>5</v>
      </c>
      <c r="F14" s="29">
        <v>74940.38</v>
      </c>
      <c r="G14" s="29">
        <v>20241.08</v>
      </c>
      <c r="H14" s="29">
        <v>0</v>
      </c>
      <c r="I14" s="29">
        <v>41360.57</v>
      </c>
      <c r="J14" s="29">
        <v>12325.61</v>
      </c>
      <c r="K14" s="113">
        <f t="shared" si="0"/>
        <v>148867.64</v>
      </c>
      <c r="M14" s="4"/>
    </row>
    <row r="15" spans="1:13" ht="12.75">
      <c r="A15" s="2" t="s">
        <v>3</v>
      </c>
      <c r="B15" s="2">
        <v>270</v>
      </c>
      <c r="C15" s="3">
        <v>25</v>
      </c>
      <c r="D15" s="3" t="s">
        <v>16</v>
      </c>
      <c r="E15" s="3" t="s">
        <v>5</v>
      </c>
      <c r="F15" s="29">
        <v>58655.5</v>
      </c>
      <c r="G15" s="29">
        <v>2212.66</v>
      </c>
      <c r="H15" s="29">
        <v>2.5</v>
      </c>
      <c r="I15" s="29">
        <v>33262.78</v>
      </c>
      <c r="J15" s="29">
        <v>68.54999999999995</v>
      </c>
      <c r="K15" s="113">
        <f t="shared" si="0"/>
        <v>94201.99</v>
      </c>
      <c r="M15" s="4"/>
    </row>
    <row r="16" spans="1:13" ht="12.75">
      <c r="A16" s="2" t="s">
        <v>17</v>
      </c>
      <c r="B16" s="2">
        <v>280</v>
      </c>
      <c r="C16" s="3">
        <v>26</v>
      </c>
      <c r="D16" s="3" t="s">
        <v>18</v>
      </c>
      <c r="E16" s="3" t="s">
        <v>5</v>
      </c>
      <c r="F16" s="29">
        <v>53306.179000000004</v>
      </c>
      <c r="G16" s="29">
        <v>137.83</v>
      </c>
      <c r="H16" s="29">
        <v>0</v>
      </c>
      <c r="I16" s="29">
        <v>46279.397</v>
      </c>
      <c r="J16" s="29">
        <v>0</v>
      </c>
      <c r="K16" s="113">
        <f t="shared" si="0"/>
        <v>99723.406</v>
      </c>
      <c r="M16" s="4"/>
    </row>
    <row r="17" spans="1:13" ht="12.75">
      <c r="A17" s="2" t="s">
        <v>17</v>
      </c>
      <c r="B17" s="2">
        <v>290</v>
      </c>
      <c r="C17" s="3">
        <v>703</v>
      </c>
      <c r="D17" s="3" t="s">
        <v>435</v>
      </c>
      <c r="E17" s="3" t="s">
        <v>5</v>
      </c>
      <c r="F17" s="29">
        <v>83698.503</v>
      </c>
      <c r="G17" s="29">
        <v>971.3219999999999</v>
      </c>
      <c r="H17" s="29">
        <v>0</v>
      </c>
      <c r="I17" s="29">
        <v>107592.15099999998</v>
      </c>
      <c r="J17" s="29">
        <v>0</v>
      </c>
      <c r="K17" s="113">
        <f t="shared" si="0"/>
        <v>192261.97599999997</v>
      </c>
      <c r="M17" s="4"/>
    </row>
    <row r="18" spans="1:13" ht="12.75">
      <c r="A18" s="2" t="s">
        <v>17</v>
      </c>
      <c r="B18" s="2">
        <v>300</v>
      </c>
      <c r="C18" s="3">
        <v>704</v>
      </c>
      <c r="D18" s="3" t="s">
        <v>436</v>
      </c>
      <c r="E18" s="3" t="s">
        <v>5</v>
      </c>
      <c r="F18" s="29">
        <v>85526.984</v>
      </c>
      <c r="G18" s="29">
        <v>0</v>
      </c>
      <c r="H18" s="29">
        <v>0</v>
      </c>
      <c r="I18" s="29">
        <v>91885.96900000001</v>
      </c>
      <c r="J18" s="29">
        <v>10.684999999999945</v>
      </c>
      <c r="K18" s="113">
        <f t="shared" si="0"/>
        <v>177423.638</v>
      </c>
      <c r="M18" s="4"/>
    </row>
    <row r="19" spans="1:13" ht="12.75">
      <c r="A19" s="2" t="s">
        <v>17</v>
      </c>
      <c r="B19" s="2">
        <v>330</v>
      </c>
      <c r="C19" s="3">
        <v>29</v>
      </c>
      <c r="D19" s="3" t="s">
        <v>19</v>
      </c>
      <c r="E19" s="3" t="s">
        <v>5</v>
      </c>
      <c r="F19" s="29">
        <v>36199.42000000001</v>
      </c>
      <c r="G19" s="29">
        <v>0.46</v>
      </c>
      <c r="H19" s="29">
        <v>0</v>
      </c>
      <c r="I19" s="29">
        <v>26667.459999999995</v>
      </c>
      <c r="J19" s="29">
        <v>47.320000000000164</v>
      </c>
      <c r="K19" s="113">
        <f t="shared" si="0"/>
        <v>62914.66000000001</v>
      </c>
      <c r="M19" s="4"/>
    </row>
    <row r="20" spans="1:13" ht="12.75">
      <c r="A20" s="2" t="s">
        <v>17</v>
      </c>
      <c r="B20" s="2">
        <v>450</v>
      </c>
      <c r="C20" s="3">
        <v>41</v>
      </c>
      <c r="D20" s="3" t="s">
        <v>26</v>
      </c>
      <c r="E20" s="3" t="s">
        <v>11</v>
      </c>
      <c r="F20" s="29">
        <v>125425.621</v>
      </c>
      <c r="G20" s="29">
        <v>3086.36</v>
      </c>
      <c r="H20" s="29">
        <v>18.394</v>
      </c>
      <c r="I20" s="29">
        <v>129716.51800000001</v>
      </c>
      <c r="J20" s="29">
        <v>12858.060000000003</v>
      </c>
      <c r="K20" s="113">
        <f t="shared" si="0"/>
        <v>271104.95300000004</v>
      </c>
      <c r="M20" s="4"/>
    </row>
    <row r="21" spans="1:13" ht="12.75">
      <c r="A21" s="2" t="s">
        <v>17</v>
      </c>
      <c r="B21" s="2">
        <v>460</v>
      </c>
      <c r="C21" s="3">
        <v>42</v>
      </c>
      <c r="D21" s="3" t="s">
        <v>27</v>
      </c>
      <c r="E21" s="3" t="s">
        <v>5</v>
      </c>
      <c r="F21" s="29">
        <v>71915.56700000001</v>
      </c>
      <c r="G21" s="29">
        <v>15793.68</v>
      </c>
      <c r="H21" s="29">
        <v>0</v>
      </c>
      <c r="I21" s="29">
        <v>59513.46800000001</v>
      </c>
      <c r="J21" s="29">
        <v>863.3400000000001</v>
      </c>
      <c r="K21" s="113">
        <f t="shared" si="0"/>
        <v>148086.05500000002</v>
      </c>
      <c r="M21" s="4"/>
    </row>
    <row r="22" spans="1:13" ht="12.75">
      <c r="A22" s="2" t="s">
        <v>17</v>
      </c>
      <c r="B22" s="2">
        <v>560</v>
      </c>
      <c r="C22" s="3">
        <v>52</v>
      </c>
      <c r="D22" s="3" t="s">
        <v>37</v>
      </c>
      <c r="E22" s="3" t="s">
        <v>11</v>
      </c>
      <c r="F22" s="29">
        <v>545993.2390000001</v>
      </c>
      <c r="G22" s="29">
        <v>75297.262</v>
      </c>
      <c r="H22" s="29">
        <v>26.299999999999997</v>
      </c>
      <c r="I22" s="29">
        <v>452943.12400000007</v>
      </c>
      <c r="J22" s="29">
        <v>10713.849999999917</v>
      </c>
      <c r="K22" s="113">
        <f t="shared" si="0"/>
        <v>1084973.7750000001</v>
      </c>
      <c r="M22" s="4"/>
    </row>
    <row r="23" spans="1:13" ht="12.75">
      <c r="A23" s="2" t="s">
        <v>17</v>
      </c>
      <c r="B23" s="2">
        <v>690</v>
      </c>
      <c r="C23" s="3">
        <v>65</v>
      </c>
      <c r="D23" s="3" t="s">
        <v>50</v>
      </c>
      <c r="E23" s="3" t="s">
        <v>5</v>
      </c>
      <c r="F23" s="29">
        <v>36911.67</v>
      </c>
      <c r="G23" s="29">
        <v>0</v>
      </c>
      <c r="H23" s="29">
        <v>6.96</v>
      </c>
      <c r="I23" s="29">
        <v>27949.418</v>
      </c>
      <c r="J23" s="29">
        <v>7117.740000000002</v>
      </c>
      <c r="K23" s="113">
        <f t="shared" si="0"/>
        <v>71985.788</v>
      </c>
      <c r="M23" s="4"/>
    </row>
    <row r="24" spans="1:13" ht="12.75">
      <c r="A24" s="2" t="s">
        <v>17</v>
      </c>
      <c r="B24" s="2">
        <v>700</v>
      </c>
      <c r="C24" s="3">
        <v>66</v>
      </c>
      <c r="D24" s="3" t="s">
        <v>51</v>
      </c>
      <c r="E24" s="3" t="s">
        <v>5</v>
      </c>
      <c r="F24" s="29">
        <v>37053.780000000006</v>
      </c>
      <c r="G24" s="29">
        <v>0</v>
      </c>
      <c r="H24" s="29">
        <v>0</v>
      </c>
      <c r="I24" s="29">
        <v>28266.160000000007</v>
      </c>
      <c r="J24" s="29">
        <v>28.029999999999973</v>
      </c>
      <c r="K24" s="113">
        <f t="shared" si="0"/>
        <v>65347.970000000016</v>
      </c>
      <c r="M24" s="4"/>
    </row>
    <row r="25" spans="1:13" ht="12.75">
      <c r="A25" s="2" t="s">
        <v>17</v>
      </c>
      <c r="B25" s="2">
        <v>710</v>
      </c>
      <c r="C25" s="3">
        <v>67</v>
      </c>
      <c r="D25" s="3" t="s">
        <v>52</v>
      </c>
      <c r="E25" s="3" t="s">
        <v>11</v>
      </c>
      <c r="F25" s="29">
        <v>307305.981</v>
      </c>
      <c r="G25" s="29">
        <v>1935.03</v>
      </c>
      <c r="H25" s="29">
        <v>159</v>
      </c>
      <c r="I25" s="29">
        <v>251684.35199999998</v>
      </c>
      <c r="J25" s="29">
        <v>42181.58</v>
      </c>
      <c r="K25" s="113">
        <f t="shared" si="0"/>
        <v>603265.943</v>
      </c>
      <c r="M25" s="4"/>
    </row>
    <row r="26" spans="1:13" ht="12.75">
      <c r="A26" s="2" t="s">
        <v>17</v>
      </c>
      <c r="B26" s="2">
        <v>770</v>
      </c>
      <c r="C26" s="3">
        <v>73</v>
      </c>
      <c r="D26" s="3" t="s">
        <v>58</v>
      </c>
      <c r="E26" s="3" t="s">
        <v>11</v>
      </c>
      <c r="F26" s="29">
        <v>425234.12299999996</v>
      </c>
      <c r="G26" s="29">
        <v>243.98999999999998</v>
      </c>
      <c r="H26" s="29">
        <v>0</v>
      </c>
      <c r="I26" s="29">
        <v>279495.789</v>
      </c>
      <c r="J26" s="29">
        <v>16923.89</v>
      </c>
      <c r="K26" s="113">
        <f t="shared" si="0"/>
        <v>721897.792</v>
      </c>
      <c r="M26" s="4"/>
    </row>
    <row r="27" spans="1:13" ht="12.75">
      <c r="A27" s="2" t="s">
        <v>442</v>
      </c>
      <c r="B27" s="2">
        <v>780</v>
      </c>
      <c r="C27" s="3">
        <v>74</v>
      </c>
      <c r="D27" s="3" t="s">
        <v>59</v>
      </c>
      <c r="E27" s="3" t="s">
        <v>5</v>
      </c>
      <c r="F27" s="29">
        <v>85568.46900000001</v>
      </c>
      <c r="G27" s="29">
        <v>8007.465999999999</v>
      </c>
      <c r="H27" s="29">
        <v>0</v>
      </c>
      <c r="I27" s="29">
        <v>101254.14799999999</v>
      </c>
      <c r="J27" s="29">
        <v>-0.0099999999965803</v>
      </c>
      <c r="K27" s="113">
        <f t="shared" si="0"/>
        <v>194830.07299999997</v>
      </c>
      <c r="M27" s="4"/>
    </row>
    <row r="28" spans="1:13" ht="12.75">
      <c r="A28" s="2" t="s">
        <v>442</v>
      </c>
      <c r="B28" s="2">
        <v>790</v>
      </c>
      <c r="C28" s="3">
        <v>75</v>
      </c>
      <c r="D28" s="3" t="s">
        <v>60</v>
      </c>
      <c r="E28" s="3" t="s">
        <v>5</v>
      </c>
      <c r="F28" s="29">
        <v>61869.89000000001</v>
      </c>
      <c r="G28" s="29">
        <v>5343.19</v>
      </c>
      <c r="H28" s="29">
        <v>0</v>
      </c>
      <c r="I28" s="29">
        <v>63482.75</v>
      </c>
      <c r="J28" s="29">
        <v>-0.020000000000891305</v>
      </c>
      <c r="K28" s="113">
        <f t="shared" si="0"/>
        <v>130695.81</v>
      </c>
      <c r="M28" s="4"/>
    </row>
    <row r="29" spans="1:13" ht="12.75">
      <c r="A29" s="2" t="s">
        <v>442</v>
      </c>
      <c r="B29" s="2">
        <v>800</v>
      </c>
      <c r="C29" s="3">
        <v>76</v>
      </c>
      <c r="D29" s="3" t="s">
        <v>61</v>
      </c>
      <c r="E29" s="3" t="s">
        <v>5</v>
      </c>
      <c r="F29" s="29">
        <v>6210.024</v>
      </c>
      <c r="G29" s="29">
        <v>46457.08</v>
      </c>
      <c r="H29" s="29">
        <v>0</v>
      </c>
      <c r="I29" s="29">
        <v>28899.994</v>
      </c>
      <c r="J29" s="29">
        <v>4.547473508864641E-13</v>
      </c>
      <c r="K29" s="113">
        <f t="shared" si="0"/>
        <v>81567.098</v>
      </c>
      <c r="M29" s="4"/>
    </row>
    <row r="30" spans="1:13" ht="12.75">
      <c r="A30" s="2" t="s">
        <v>442</v>
      </c>
      <c r="B30" s="2">
        <v>810</v>
      </c>
      <c r="C30" s="3">
        <v>77</v>
      </c>
      <c r="D30" s="3" t="s">
        <v>62</v>
      </c>
      <c r="E30" s="3" t="s">
        <v>5</v>
      </c>
      <c r="F30" s="29">
        <v>47256.273</v>
      </c>
      <c r="G30" s="29">
        <v>688.114</v>
      </c>
      <c r="H30" s="29">
        <v>0</v>
      </c>
      <c r="I30" s="29">
        <v>45530.778</v>
      </c>
      <c r="J30" s="29">
        <v>0</v>
      </c>
      <c r="K30" s="113">
        <f t="shared" si="0"/>
        <v>93475.16500000001</v>
      </c>
      <c r="M30" s="4"/>
    </row>
    <row r="31" spans="1:13" ht="12.75">
      <c r="A31" s="2" t="s">
        <v>442</v>
      </c>
      <c r="B31" s="2">
        <v>820</v>
      </c>
      <c r="C31" s="3">
        <v>78</v>
      </c>
      <c r="D31" s="3" t="s">
        <v>63</v>
      </c>
      <c r="E31" s="3" t="s">
        <v>5</v>
      </c>
      <c r="F31" s="29">
        <v>53490.850000000006</v>
      </c>
      <c r="G31" s="29">
        <v>0</v>
      </c>
      <c r="H31" s="29">
        <v>0</v>
      </c>
      <c r="I31" s="29">
        <v>46225.25</v>
      </c>
      <c r="J31" s="29">
        <v>1354.88</v>
      </c>
      <c r="K31" s="113">
        <f t="shared" si="0"/>
        <v>101070.98000000001</v>
      </c>
      <c r="M31" s="4"/>
    </row>
    <row r="32" spans="1:13" ht="12.75">
      <c r="A32" s="2" t="s">
        <v>442</v>
      </c>
      <c r="B32" s="2">
        <v>900</v>
      </c>
      <c r="C32" s="3">
        <v>86</v>
      </c>
      <c r="D32" s="3" t="s">
        <v>71</v>
      </c>
      <c r="E32" s="3" t="s">
        <v>11</v>
      </c>
      <c r="F32" s="29">
        <v>191657.668</v>
      </c>
      <c r="G32" s="29">
        <v>101.03</v>
      </c>
      <c r="H32" s="29">
        <v>0</v>
      </c>
      <c r="I32" s="29">
        <v>143758.777</v>
      </c>
      <c r="J32" s="29">
        <v>4.978</v>
      </c>
      <c r="K32" s="113">
        <f t="shared" si="0"/>
        <v>335522.453</v>
      </c>
      <c r="M32" s="4"/>
    </row>
    <row r="33" spans="1:13" ht="12.75">
      <c r="A33" s="2" t="s">
        <v>442</v>
      </c>
      <c r="B33" s="2">
        <v>910</v>
      </c>
      <c r="C33" s="3">
        <v>87</v>
      </c>
      <c r="D33" s="3" t="s">
        <v>72</v>
      </c>
      <c r="E33" s="3" t="s">
        <v>5</v>
      </c>
      <c r="F33" s="29">
        <v>28867.61</v>
      </c>
      <c r="G33" s="29">
        <v>120877.91999999998</v>
      </c>
      <c r="H33" s="29">
        <v>0</v>
      </c>
      <c r="I33" s="29">
        <v>58619.65999999999</v>
      </c>
      <c r="J33" s="29">
        <v>-2.2737367544323206E-13</v>
      </c>
      <c r="K33" s="113">
        <f t="shared" si="0"/>
        <v>208365.18999999994</v>
      </c>
      <c r="M33" s="4"/>
    </row>
    <row r="34" spans="1:13" ht="12.75">
      <c r="A34" s="2" t="s">
        <v>442</v>
      </c>
      <c r="B34" s="2">
        <v>920</v>
      </c>
      <c r="C34" s="3">
        <v>88</v>
      </c>
      <c r="D34" s="3" t="s">
        <v>73</v>
      </c>
      <c r="E34" s="3" t="s">
        <v>5</v>
      </c>
      <c r="F34" s="29">
        <v>33100.197</v>
      </c>
      <c r="G34" s="29">
        <v>21978.642</v>
      </c>
      <c r="H34" s="29">
        <v>0</v>
      </c>
      <c r="I34" s="29">
        <v>60993.316999999995</v>
      </c>
      <c r="J34" s="29">
        <v>11621.310000000001</v>
      </c>
      <c r="K34" s="113">
        <f t="shared" si="0"/>
        <v>127693.46599999999</v>
      </c>
      <c r="M34" s="4"/>
    </row>
    <row r="35" spans="1:13" ht="12.75">
      <c r="A35" s="2" t="s">
        <v>442</v>
      </c>
      <c r="B35" s="2">
        <v>930</v>
      </c>
      <c r="C35" s="3">
        <v>89</v>
      </c>
      <c r="D35" s="3" t="s">
        <v>74</v>
      </c>
      <c r="E35" s="3" t="s">
        <v>5</v>
      </c>
      <c r="F35" s="29">
        <v>76945.76</v>
      </c>
      <c r="G35" s="29">
        <v>727.03</v>
      </c>
      <c r="H35" s="29">
        <v>5.63</v>
      </c>
      <c r="I35" s="29">
        <v>72182.22899999999</v>
      </c>
      <c r="J35" s="29">
        <v>12844.98</v>
      </c>
      <c r="K35" s="113">
        <f t="shared" si="0"/>
        <v>162705.629</v>
      </c>
      <c r="M35" s="4"/>
    </row>
    <row r="36" spans="1:13" ht="12.75">
      <c r="A36" s="2" t="s">
        <v>442</v>
      </c>
      <c r="B36" s="2">
        <v>940</v>
      </c>
      <c r="C36" s="3">
        <v>90</v>
      </c>
      <c r="D36" s="3" t="s">
        <v>75</v>
      </c>
      <c r="E36" s="3" t="s">
        <v>5</v>
      </c>
      <c r="F36" s="29">
        <v>48418.806</v>
      </c>
      <c r="G36" s="29">
        <v>3272.869</v>
      </c>
      <c r="H36" s="29">
        <v>3.5</v>
      </c>
      <c r="I36" s="29">
        <v>50357.975999999995</v>
      </c>
      <c r="J36" s="29">
        <v>11853.021999999999</v>
      </c>
      <c r="K36" s="113">
        <f t="shared" si="0"/>
        <v>113906.17299999998</v>
      </c>
      <c r="M36" s="4"/>
    </row>
    <row r="37" spans="1:13" ht="12.75">
      <c r="A37" s="2" t="s">
        <v>442</v>
      </c>
      <c r="B37" s="2">
        <v>950</v>
      </c>
      <c r="C37" s="3">
        <v>91</v>
      </c>
      <c r="D37" s="3" t="s">
        <v>76</v>
      </c>
      <c r="E37" s="3" t="s">
        <v>5</v>
      </c>
      <c r="F37" s="29">
        <v>206585.44999999995</v>
      </c>
      <c r="G37" s="29">
        <v>7501.98</v>
      </c>
      <c r="H37" s="29">
        <v>0</v>
      </c>
      <c r="I37" s="29">
        <v>118274.9</v>
      </c>
      <c r="J37" s="29">
        <v>0</v>
      </c>
      <c r="K37" s="113">
        <f t="shared" si="0"/>
        <v>332362.32999999996</v>
      </c>
      <c r="M37" s="4"/>
    </row>
    <row r="38" spans="1:13" ht="12.75">
      <c r="A38" s="2" t="s">
        <v>442</v>
      </c>
      <c r="B38" s="2">
        <v>960</v>
      </c>
      <c r="C38" s="3">
        <v>92</v>
      </c>
      <c r="D38" s="3" t="s">
        <v>77</v>
      </c>
      <c r="E38" s="3" t="s">
        <v>5</v>
      </c>
      <c r="F38" s="29">
        <v>9836</v>
      </c>
      <c r="G38" s="29">
        <v>120478</v>
      </c>
      <c r="H38" s="29">
        <v>0</v>
      </c>
      <c r="I38" s="29">
        <v>68929</v>
      </c>
      <c r="J38" s="29">
        <v>0</v>
      </c>
      <c r="K38" s="113">
        <f t="shared" si="0"/>
        <v>199243</v>
      </c>
      <c r="M38" s="4"/>
    </row>
    <row r="39" spans="1:13" ht="12.75">
      <c r="A39" s="2" t="s">
        <v>442</v>
      </c>
      <c r="B39" s="2">
        <v>970</v>
      </c>
      <c r="C39" s="3">
        <v>93</v>
      </c>
      <c r="D39" s="3" t="s">
        <v>78</v>
      </c>
      <c r="E39" s="3" t="s">
        <v>5</v>
      </c>
      <c r="F39" s="29">
        <v>108162</v>
      </c>
      <c r="G39" s="29">
        <v>0</v>
      </c>
      <c r="H39" s="29">
        <v>337.14</v>
      </c>
      <c r="I39" s="29">
        <v>58233.82</v>
      </c>
      <c r="J39" s="29">
        <v>0</v>
      </c>
      <c r="K39" s="113">
        <f t="shared" si="0"/>
        <v>166732.96</v>
      </c>
      <c r="M39" s="4"/>
    </row>
    <row r="40" spans="1:13" ht="12.75">
      <c r="A40" s="2" t="s">
        <v>442</v>
      </c>
      <c r="B40" s="2">
        <v>980</v>
      </c>
      <c r="C40" s="3">
        <v>94</v>
      </c>
      <c r="D40" s="3" t="s">
        <v>79</v>
      </c>
      <c r="E40" s="3" t="s">
        <v>5</v>
      </c>
      <c r="F40" s="29">
        <v>101981</v>
      </c>
      <c r="G40" s="29">
        <v>37120</v>
      </c>
      <c r="H40" s="29">
        <v>0</v>
      </c>
      <c r="I40" s="29">
        <v>89573</v>
      </c>
      <c r="J40" s="29">
        <v>0</v>
      </c>
      <c r="K40" s="113">
        <f t="shared" si="0"/>
        <v>228674</v>
      </c>
      <c r="M40" s="4"/>
    </row>
    <row r="41" spans="1:13" ht="12.75">
      <c r="A41" s="2" t="s">
        <v>442</v>
      </c>
      <c r="B41" s="2">
        <v>990</v>
      </c>
      <c r="C41" s="3">
        <v>95</v>
      </c>
      <c r="D41" s="3" t="s">
        <v>80</v>
      </c>
      <c r="E41" s="3" t="s">
        <v>5</v>
      </c>
      <c r="F41" s="29">
        <v>40606.65</v>
      </c>
      <c r="G41" s="29">
        <v>2688.81</v>
      </c>
      <c r="H41" s="29">
        <v>34.78</v>
      </c>
      <c r="I41" s="29">
        <v>39291.46</v>
      </c>
      <c r="J41" s="29">
        <v>0.010000000001127773</v>
      </c>
      <c r="K41" s="113">
        <f t="shared" si="0"/>
        <v>82621.70999999999</v>
      </c>
      <c r="M41" s="4"/>
    </row>
    <row r="42" spans="1:13" ht="12.75">
      <c r="A42" s="2" t="s">
        <v>81</v>
      </c>
      <c r="B42" s="2">
        <v>1000</v>
      </c>
      <c r="C42" s="3">
        <v>96</v>
      </c>
      <c r="D42" s="3" t="s">
        <v>82</v>
      </c>
      <c r="E42" s="3" t="s">
        <v>5</v>
      </c>
      <c r="F42" s="29">
        <v>58418.619999999995</v>
      </c>
      <c r="G42" s="29">
        <v>6511.360000000001</v>
      </c>
      <c r="H42" s="29">
        <v>0</v>
      </c>
      <c r="I42" s="29">
        <v>51200.719999999994</v>
      </c>
      <c r="J42" s="29">
        <v>1217.59</v>
      </c>
      <c r="K42" s="113">
        <f t="shared" si="0"/>
        <v>117348.28999999998</v>
      </c>
      <c r="M42" s="4"/>
    </row>
    <row r="43" spans="1:13" ht="12.75">
      <c r="A43" s="2" t="s">
        <v>81</v>
      </c>
      <c r="B43" s="2">
        <v>1090</v>
      </c>
      <c r="C43" s="3">
        <v>105</v>
      </c>
      <c r="D43" s="3" t="s">
        <v>91</v>
      </c>
      <c r="E43" s="3" t="s">
        <v>11</v>
      </c>
      <c r="F43" s="29">
        <v>186693.453</v>
      </c>
      <c r="G43" s="29">
        <v>31843.707000000002</v>
      </c>
      <c r="H43" s="29">
        <v>0</v>
      </c>
      <c r="I43" s="29">
        <v>161124.62099999998</v>
      </c>
      <c r="J43" s="29">
        <v>5.930000000000291</v>
      </c>
      <c r="K43" s="113">
        <f t="shared" si="0"/>
        <v>379667.71099999995</v>
      </c>
      <c r="M43" s="4"/>
    </row>
    <row r="44" spans="1:13" ht="12.75">
      <c r="A44" s="2" t="s">
        <v>81</v>
      </c>
      <c r="B44" s="2">
        <v>1100</v>
      </c>
      <c r="C44" s="3">
        <v>106</v>
      </c>
      <c r="D44" s="3" t="s">
        <v>92</v>
      </c>
      <c r="E44" s="3" t="s">
        <v>5</v>
      </c>
      <c r="F44" s="29">
        <v>7099.254999999999</v>
      </c>
      <c r="G44" s="29">
        <v>90.34599999999999</v>
      </c>
      <c r="H44" s="29">
        <v>0</v>
      </c>
      <c r="I44" s="29">
        <v>12454.782</v>
      </c>
      <c r="J44" s="29">
        <v>-2.842170943040401E-14</v>
      </c>
      <c r="K44" s="113">
        <f t="shared" si="0"/>
        <v>19644.382999999998</v>
      </c>
      <c r="M44" s="4"/>
    </row>
    <row r="45" spans="1:13" ht="12.75">
      <c r="A45" s="2" t="s">
        <v>81</v>
      </c>
      <c r="B45" s="2">
        <v>1110</v>
      </c>
      <c r="C45" s="3">
        <v>107</v>
      </c>
      <c r="D45" s="3" t="s">
        <v>93</v>
      </c>
      <c r="E45" s="3" t="s">
        <v>5</v>
      </c>
      <c r="F45" s="29">
        <v>32572</v>
      </c>
      <c r="G45" s="29">
        <v>31825</v>
      </c>
      <c r="H45" s="29">
        <v>0</v>
      </c>
      <c r="I45" s="29">
        <v>52718.899999999994</v>
      </c>
      <c r="J45" s="29">
        <v>22815</v>
      </c>
      <c r="K45" s="113">
        <f t="shared" si="0"/>
        <v>139930.9</v>
      </c>
      <c r="M45" s="4"/>
    </row>
    <row r="46" spans="1:13" ht="12.75">
      <c r="A46" s="2" t="s">
        <v>81</v>
      </c>
      <c r="B46" s="2">
        <v>1190</v>
      </c>
      <c r="C46" s="3">
        <v>115</v>
      </c>
      <c r="D46" s="3" t="s">
        <v>101</v>
      </c>
      <c r="E46" s="3" t="s">
        <v>11</v>
      </c>
      <c r="F46" s="29">
        <v>108535.17800000001</v>
      </c>
      <c r="G46" s="29">
        <v>40329.08700000001</v>
      </c>
      <c r="H46" s="29">
        <v>0</v>
      </c>
      <c r="I46" s="29">
        <v>176441.36800000002</v>
      </c>
      <c r="J46" s="29">
        <v>18986.787000000004</v>
      </c>
      <c r="K46" s="113">
        <f t="shared" si="0"/>
        <v>344292.42000000004</v>
      </c>
      <c r="M46" s="4"/>
    </row>
    <row r="47" spans="1:13" ht="12.75">
      <c r="A47" s="2" t="s">
        <v>81</v>
      </c>
      <c r="B47" s="2">
        <v>1270</v>
      </c>
      <c r="C47" s="3">
        <v>123</v>
      </c>
      <c r="D47" s="3" t="s">
        <v>109</v>
      </c>
      <c r="E47" s="3" t="s">
        <v>11</v>
      </c>
      <c r="F47" s="29">
        <v>162107.38</v>
      </c>
      <c r="G47" s="29">
        <v>3628.49</v>
      </c>
      <c r="H47" s="29">
        <v>0</v>
      </c>
      <c r="I47" s="29">
        <v>183999.79599999997</v>
      </c>
      <c r="J47" s="29">
        <v>-0.009999999999763531</v>
      </c>
      <c r="K47" s="113">
        <f t="shared" si="0"/>
        <v>349735.65599999996</v>
      </c>
      <c r="M47" s="4"/>
    </row>
    <row r="48" spans="1:13" ht="12.75">
      <c r="A48" s="2" t="s">
        <v>81</v>
      </c>
      <c r="B48" s="2">
        <v>1350</v>
      </c>
      <c r="C48" s="3">
        <v>131</v>
      </c>
      <c r="D48" s="3" t="s">
        <v>117</v>
      </c>
      <c r="E48" s="3" t="s">
        <v>11</v>
      </c>
      <c r="F48" s="29">
        <v>165973.212</v>
      </c>
      <c r="G48" s="29">
        <v>19021.04</v>
      </c>
      <c r="H48" s="29">
        <v>0</v>
      </c>
      <c r="I48" s="29">
        <v>156358.087</v>
      </c>
      <c r="J48" s="29">
        <v>131.34999999999945</v>
      </c>
      <c r="K48" s="113">
        <f t="shared" si="0"/>
        <v>341483.689</v>
      </c>
      <c r="M48" s="4"/>
    </row>
    <row r="49" spans="1:13" ht="12.75">
      <c r="A49" s="2" t="s">
        <v>81</v>
      </c>
      <c r="B49" s="2">
        <v>1370</v>
      </c>
      <c r="C49" s="3">
        <v>133</v>
      </c>
      <c r="D49" s="3" t="s">
        <v>119</v>
      </c>
      <c r="E49" s="3" t="s">
        <v>5</v>
      </c>
      <c r="F49" s="29">
        <v>16475.36</v>
      </c>
      <c r="G49" s="29">
        <v>80393.12</v>
      </c>
      <c r="H49" s="29">
        <v>0</v>
      </c>
      <c r="I49" s="29">
        <v>46275.78</v>
      </c>
      <c r="J49" s="29">
        <v>0</v>
      </c>
      <c r="K49" s="113">
        <f t="shared" si="0"/>
        <v>143144.26</v>
      </c>
      <c r="M49" s="4"/>
    </row>
    <row r="50" spans="1:13" ht="12.75">
      <c r="A50" s="2" t="s">
        <v>81</v>
      </c>
      <c r="B50" s="2">
        <v>1440</v>
      </c>
      <c r="C50" s="3">
        <v>140</v>
      </c>
      <c r="D50" s="3" t="s">
        <v>126</v>
      </c>
      <c r="E50" s="3" t="s">
        <v>11</v>
      </c>
      <c r="F50" s="29">
        <v>150987.37699999998</v>
      </c>
      <c r="G50" s="29">
        <v>67194.48000000001</v>
      </c>
      <c r="H50" s="29">
        <v>0</v>
      </c>
      <c r="I50" s="29">
        <v>171005.125</v>
      </c>
      <c r="J50" s="29">
        <v>7809.93</v>
      </c>
      <c r="K50" s="113">
        <f t="shared" si="0"/>
        <v>396996.91199999995</v>
      </c>
      <c r="M50" s="4"/>
    </row>
    <row r="51" spans="1:13" ht="12.75">
      <c r="A51" s="2" t="s">
        <v>127</v>
      </c>
      <c r="B51" s="2">
        <v>1500</v>
      </c>
      <c r="C51" s="3">
        <v>148</v>
      </c>
      <c r="D51" s="3" t="s">
        <v>133</v>
      </c>
      <c r="E51" s="3" t="s">
        <v>5</v>
      </c>
      <c r="F51" s="29">
        <v>49076.200000000004</v>
      </c>
      <c r="G51" s="29">
        <v>90</v>
      </c>
      <c r="H51" s="29">
        <v>0</v>
      </c>
      <c r="I51" s="29">
        <v>37302.166</v>
      </c>
      <c r="J51" s="29">
        <v>0</v>
      </c>
      <c r="K51" s="113">
        <f t="shared" si="0"/>
        <v>86468.36600000001</v>
      </c>
      <c r="M51" s="4"/>
    </row>
    <row r="52" spans="1:13" ht="12.75">
      <c r="A52" s="2" t="s">
        <v>127</v>
      </c>
      <c r="B52" s="2">
        <v>1520</v>
      </c>
      <c r="C52" s="3">
        <v>150</v>
      </c>
      <c r="D52" s="3" t="s">
        <v>135</v>
      </c>
      <c r="E52" s="3" t="s">
        <v>11</v>
      </c>
      <c r="F52" s="29">
        <v>134891.461</v>
      </c>
      <c r="G52" s="29">
        <v>17268.469999999998</v>
      </c>
      <c r="H52" s="29">
        <v>0</v>
      </c>
      <c r="I52" s="29">
        <v>128556.339</v>
      </c>
      <c r="J52" s="29">
        <v>4.547473508864641E-13</v>
      </c>
      <c r="K52" s="113">
        <f t="shared" si="0"/>
        <v>280716.27</v>
      </c>
      <c r="M52" s="4"/>
    </row>
    <row r="53" spans="1:13" ht="12.75">
      <c r="A53" s="2" t="s">
        <v>127</v>
      </c>
      <c r="B53" s="2">
        <v>1530</v>
      </c>
      <c r="C53" s="3">
        <v>151</v>
      </c>
      <c r="D53" s="3" t="s">
        <v>136</v>
      </c>
      <c r="E53" s="3" t="s">
        <v>5</v>
      </c>
      <c r="F53" s="29">
        <v>50589.32</v>
      </c>
      <c r="G53" s="29">
        <v>94</v>
      </c>
      <c r="H53" s="29">
        <v>0</v>
      </c>
      <c r="I53" s="29">
        <v>35335.15200000001</v>
      </c>
      <c r="J53" s="29">
        <v>0</v>
      </c>
      <c r="K53" s="113">
        <f t="shared" si="0"/>
        <v>86018.47200000001</v>
      </c>
      <c r="M53" s="4"/>
    </row>
    <row r="54" spans="1:13" ht="12.75">
      <c r="A54" s="2" t="s">
        <v>127</v>
      </c>
      <c r="B54" s="2">
        <v>1540</v>
      </c>
      <c r="C54" s="3">
        <v>705</v>
      </c>
      <c r="D54" s="3" t="s">
        <v>437</v>
      </c>
      <c r="E54" s="3" t="s">
        <v>5</v>
      </c>
      <c r="F54" s="29">
        <v>66819.93</v>
      </c>
      <c r="G54" s="29">
        <v>12040.29</v>
      </c>
      <c r="H54" s="29">
        <v>0</v>
      </c>
      <c r="I54" s="29">
        <v>76399.37000000001</v>
      </c>
      <c r="J54" s="29">
        <v>0.6499999999999986</v>
      </c>
      <c r="K54" s="113">
        <f t="shared" si="0"/>
        <v>155260.24000000002</v>
      </c>
      <c r="M54" s="4"/>
    </row>
    <row r="55" spans="1:13" ht="12.75">
      <c r="A55" s="2" t="s">
        <v>127</v>
      </c>
      <c r="B55" s="2">
        <v>1610</v>
      </c>
      <c r="C55" s="3">
        <v>158</v>
      </c>
      <c r="D55" s="3" t="s">
        <v>137</v>
      </c>
      <c r="E55" s="3" t="s">
        <v>5</v>
      </c>
      <c r="F55" s="29">
        <v>16506.65</v>
      </c>
      <c r="G55" s="29">
        <v>58210.96</v>
      </c>
      <c r="H55" s="29">
        <v>0</v>
      </c>
      <c r="I55" s="29">
        <v>46096.25</v>
      </c>
      <c r="J55" s="29">
        <v>1.2434497875801753E-14</v>
      </c>
      <c r="K55" s="113">
        <f t="shared" si="0"/>
        <v>120813.86</v>
      </c>
      <c r="M55" s="4"/>
    </row>
    <row r="56" spans="1:13" ht="12.75">
      <c r="A56" s="2" t="s">
        <v>127</v>
      </c>
      <c r="B56" s="2">
        <v>1700</v>
      </c>
      <c r="C56" s="3">
        <v>167</v>
      </c>
      <c r="D56" s="3" t="s">
        <v>146</v>
      </c>
      <c r="E56" s="3" t="s">
        <v>11</v>
      </c>
      <c r="F56" s="29">
        <v>95038.769</v>
      </c>
      <c r="G56" s="29">
        <v>95540.69</v>
      </c>
      <c r="H56" s="29">
        <v>0</v>
      </c>
      <c r="I56" s="29">
        <v>228221.673</v>
      </c>
      <c r="J56" s="29">
        <v>183.51999999999998</v>
      </c>
      <c r="K56" s="113">
        <f t="shared" si="0"/>
        <v>418984.652</v>
      </c>
      <c r="M56" s="4"/>
    </row>
    <row r="57" spans="1:13" ht="12.75">
      <c r="A57" s="2" t="s">
        <v>127</v>
      </c>
      <c r="B57" s="2">
        <v>1760</v>
      </c>
      <c r="C57" s="3">
        <v>173</v>
      </c>
      <c r="D57" s="3" t="s">
        <v>152</v>
      </c>
      <c r="E57" s="3" t="s">
        <v>11</v>
      </c>
      <c r="F57" s="29">
        <v>101896.07999999999</v>
      </c>
      <c r="G57" s="29">
        <v>43005.450000000004</v>
      </c>
      <c r="H57" s="29">
        <v>130.58</v>
      </c>
      <c r="I57" s="29">
        <v>127658.04800000001</v>
      </c>
      <c r="J57" s="29">
        <v>573.19</v>
      </c>
      <c r="K57" s="113">
        <f t="shared" si="0"/>
        <v>273263.348</v>
      </c>
      <c r="M57" s="4"/>
    </row>
    <row r="58" spans="1:13" ht="12.75">
      <c r="A58" s="2" t="s">
        <v>127</v>
      </c>
      <c r="B58" s="2">
        <v>1770</v>
      </c>
      <c r="C58" s="3">
        <v>174</v>
      </c>
      <c r="D58" s="3" t="s">
        <v>153</v>
      </c>
      <c r="E58" s="3" t="s">
        <v>5</v>
      </c>
      <c r="F58" s="29">
        <v>8648.550000000001</v>
      </c>
      <c r="G58" s="29">
        <v>68723.73999999999</v>
      </c>
      <c r="H58" s="29">
        <v>47.339999999999996</v>
      </c>
      <c r="I58" s="29">
        <v>49273.952000000005</v>
      </c>
      <c r="J58" s="29">
        <v>0</v>
      </c>
      <c r="K58" s="113">
        <f t="shared" si="0"/>
        <v>126693.582</v>
      </c>
      <c r="M58" s="4"/>
    </row>
    <row r="59" spans="1:13" ht="12.75">
      <c r="A59" s="2" t="s">
        <v>127</v>
      </c>
      <c r="B59" s="2">
        <v>1780</v>
      </c>
      <c r="C59" s="3">
        <v>175</v>
      </c>
      <c r="D59" s="3" t="s">
        <v>154</v>
      </c>
      <c r="E59" s="3" t="s">
        <v>5</v>
      </c>
      <c r="F59" s="29">
        <v>57979.575</v>
      </c>
      <c r="G59" s="29">
        <v>8115.0470000000005</v>
      </c>
      <c r="H59" s="29">
        <v>0</v>
      </c>
      <c r="I59" s="29">
        <v>53383.973</v>
      </c>
      <c r="J59" s="29">
        <v>229.26500000000033</v>
      </c>
      <c r="K59" s="113">
        <f t="shared" si="0"/>
        <v>119707.86</v>
      </c>
      <c r="M59" s="4"/>
    </row>
    <row r="60" spans="1:13" ht="12.75">
      <c r="A60" s="2" t="s">
        <v>127</v>
      </c>
      <c r="B60" s="2">
        <v>1790</v>
      </c>
      <c r="C60" s="3">
        <v>176</v>
      </c>
      <c r="D60" s="3" t="s">
        <v>155</v>
      </c>
      <c r="E60" s="3" t="s">
        <v>5</v>
      </c>
      <c r="F60" s="29">
        <v>7635.396429869723</v>
      </c>
      <c r="G60" s="29">
        <v>41395.760570130275</v>
      </c>
      <c r="H60" s="29">
        <v>0</v>
      </c>
      <c r="I60" s="29">
        <v>45102.919</v>
      </c>
      <c r="J60" s="29">
        <v>0</v>
      </c>
      <c r="K60" s="113">
        <f t="shared" si="0"/>
        <v>94134.076</v>
      </c>
      <c r="M60" s="4"/>
    </row>
    <row r="61" spans="1:13" ht="12.75">
      <c r="A61" s="2" t="s">
        <v>127</v>
      </c>
      <c r="B61" s="2">
        <v>1800</v>
      </c>
      <c r="C61" s="3">
        <v>177</v>
      </c>
      <c r="D61" s="3" t="s">
        <v>156</v>
      </c>
      <c r="E61" s="3" t="s">
        <v>5</v>
      </c>
      <c r="F61" s="29">
        <v>23755.81</v>
      </c>
      <c r="G61" s="29">
        <v>59435.82000000001</v>
      </c>
      <c r="H61" s="29">
        <v>0</v>
      </c>
      <c r="I61" s="29">
        <v>51349.350000000006</v>
      </c>
      <c r="J61" s="29">
        <v>0</v>
      </c>
      <c r="K61" s="113">
        <f t="shared" si="0"/>
        <v>134540.98</v>
      </c>
      <c r="M61" s="4"/>
    </row>
    <row r="62" spans="1:13" ht="12.75">
      <c r="A62" s="2" t="s">
        <v>127</v>
      </c>
      <c r="B62" s="2">
        <v>1810</v>
      </c>
      <c r="C62" s="3">
        <v>178</v>
      </c>
      <c r="D62" s="3" t="s">
        <v>157</v>
      </c>
      <c r="E62" s="3" t="s">
        <v>5</v>
      </c>
      <c r="F62" s="29">
        <v>12021.689999999999</v>
      </c>
      <c r="G62" s="29">
        <v>74120.787</v>
      </c>
      <c r="H62" s="29">
        <v>21.86</v>
      </c>
      <c r="I62" s="29">
        <v>45717.263</v>
      </c>
      <c r="J62" s="29">
        <v>0</v>
      </c>
      <c r="K62" s="113">
        <f t="shared" si="0"/>
        <v>131881.6</v>
      </c>
      <c r="M62" s="4"/>
    </row>
    <row r="63" spans="1:13" ht="12.75">
      <c r="A63" s="2" t="s">
        <v>127</v>
      </c>
      <c r="B63" s="2">
        <v>1820</v>
      </c>
      <c r="C63" s="3">
        <v>179</v>
      </c>
      <c r="D63" s="3" t="s">
        <v>158</v>
      </c>
      <c r="E63" s="3" t="s">
        <v>5</v>
      </c>
      <c r="F63" s="29">
        <v>12624.939999999999</v>
      </c>
      <c r="G63" s="29">
        <v>86163.85</v>
      </c>
      <c r="H63" s="29">
        <v>0</v>
      </c>
      <c r="I63" s="29">
        <v>57348.380000000005</v>
      </c>
      <c r="J63" s="29">
        <v>39.49399999999997</v>
      </c>
      <c r="K63" s="113">
        <f t="shared" si="0"/>
        <v>156176.66400000002</v>
      </c>
      <c r="M63" s="4"/>
    </row>
    <row r="64" spans="1:13" ht="12.75">
      <c r="A64" s="2" t="s">
        <v>127</v>
      </c>
      <c r="B64" s="2">
        <v>1830</v>
      </c>
      <c r="C64" s="3">
        <v>180</v>
      </c>
      <c r="D64" s="3" t="s">
        <v>159</v>
      </c>
      <c r="E64" s="3" t="s">
        <v>5</v>
      </c>
      <c r="F64" s="29">
        <v>23804.41</v>
      </c>
      <c r="G64" s="29">
        <v>349786.64</v>
      </c>
      <c r="H64" s="29">
        <v>0</v>
      </c>
      <c r="I64" s="29">
        <v>118589.21000000002</v>
      </c>
      <c r="J64" s="29">
        <v>0</v>
      </c>
      <c r="K64" s="113">
        <f t="shared" si="0"/>
        <v>492180.26</v>
      </c>
      <c r="M64" s="4"/>
    </row>
    <row r="65" spans="1:13" ht="12.75">
      <c r="A65" s="2" t="s">
        <v>160</v>
      </c>
      <c r="B65" s="2">
        <v>1840</v>
      </c>
      <c r="C65" s="3">
        <v>181</v>
      </c>
      <c r="D65" s="3" t="s">
        <v>161</v>
      </c>
      <c r="E65" s="3" t="s">
        <v>5</v>
      </c>
      <c r="F65" s="29">
        <v>47676.69</v>
      </c>
      <c r="G65" s="29">
        <v>17817.370000000003</v>
      </c>
      <c r="H65" s="29">
        <v>0</v>
      </c>
      <c r="I65" s="29">
        <v>27194.489999999998</v>
      </c>
      <c r="J65" s="29">
        <v>0</v>
      </c>
      <c r="K65" s="113">
        <f t="shared" si="0"/>
        <v>92688.55</v>
      </c>
      <c r="M65" s="4"/>
    </row>
    <row r="66" spans="1:13" ht="12.75">
      <c r="A66" s="2" t="s">
        <v>160</v>
      </c>
      <c r="B66" s="2">
        <v>1850</v>
      </c>
      <c r="C66" s="3">
        <v>707</v>
      </c>
      <c r="D66" s="3" t="s">
        <v>438</v>
      </c>
      <c r="E66" s="3" t="s">
        <v>5</v>
      </c>
      <c r="F66" s="29">
        <v>42851.986000000004</v>
      </c>
      <c r="G66" s="29">
        <v>7519.2339999999995</v>
      </c>
      <c r="H66" s="29">
        <v>0</v>
      </c>
      <c r="I66" s="29">
        <v>30211.313</v>
      </c>
      <c r="J66" s="29">
        <v>7.949999999999989</v>
      </c>
      <c r="K66" s="113">
        <f t="shared" si="0"/>
        <v>80590.483</v>
      </c>
      <c r="M66" s="4"/>
    </row>
    <row r="67" spans="1:13" ht="12.75">
      <c r="A67" s="2" t="s">
        <v>160</v>
      </c>
      <c r="B67" s="2">
        <v>1860</v>
      </c>
      <c r="C67" s="3">
        <v>706</v>
      </c>
      <c r="D67" s="3" t="s">
        <v>439</v>
      </c>
      <c r="E67" s="3" t="s">
        <v>5</v>
      </c>
      <c r="F67" s="29">
        <v>55360.57</v>
      </c>
      <c r="G67" s="29">
        <v>911.71</v>
      </c>
      <c r="H67" s="29">
        <v>0</v>
      </c>
      <c r="I67" s="29">
        <v>63809.789</v>
      </c>
      <c r="J67" s="29">
        <v>0</v>
      </c>
      <c r="K67" s="113">
        <f t="shared" si="0"/>
        <v>120082.06899999999</v>
      </c>
      <c r="M67" s="4"/>
    </row>
    <row r="68" spans="1:13" ht="12.75">
      <c r="A68" s="2" t="s">
        <v>160</v>
      </c>
      <c r="B68" s="2">
        <v>1920</v>
      </c>
      <c r="C68" s="3">
        <v>187</v>
      </c>
      <c r="D68" s="3" t="s">
        <v>163</v>
      </c>
      <c r="E68" s="3" t="s">
        <v>5</v>
      </c>
      <c r="F68" s="29">
        <v>43667.6</v>
      </c>
      <c r="G68" s="29">
        <v>2885.5800000000004</v>
      </c>
      <c r="H68" s="29">
        <v>6.68</v>
      </c>
      <c r="I68" s="29">
        <v>39045.48</v>
      </c>
      <c r="J68" s="29">
        <v>-4.547473508864641E-13</v>
      </c>
      <c r="K68" s="113">
        <f t="shared" si="0"/>
        <v>85605.34</v>
      </c>
      <c r="M68" s="4"/>
    </row>
    <row r="69" spans="1:13" ht="12.75">
      <c r="A69" s="2" t="s">
        <v>160</v>
      </c>
      <c r="B69" s="2">
        <v>1970</v>
      </c>
      <c r="C69" s="3">
        <v>192</v>
      </c>
      <c r="D69" s="3" t="s">
        <v>168</v>
      </c>
      <c r="E69" s="3" t="s">
        <v>11</v>
      </c>
      <c r="F69" s="29">
        <v>110431.86600000001</v>
      </c>
      <c r="G69" s="29">
        <v>0</v>
      </c>
      <c r="H69" s="29">
        <v>84.30799999999999</v>
      </c>
      <c r="I69" s="29">
        <v>171060.383</v>
      </c>
      <c r="J69" s="29">
        <v>24269.167</v>
      </c>
      <c r="K69" s="113">
        <f aca="true" t="shared" si="1" ref="K69:K126">SUM(F69:J69)</f>
        <v>305845.72400000005</v>
      </c>
      <c r="M69" s="4"/>
    </row>
    <row r="70" spans="1:13" ht="12.75">
      <c r="A70" s="2" t="s">
        <v>160</v>
      </c>
      <c r="B70" s="2">
        <v>1980</v>
      </c>
      <c r="C70" s="3">
        <v>193</v>
      </c>
      <c r="D70" s="3" t="s">
        <v>169</v>
      </c>
      <c r="E70" s="3" t="s">
        <v>5</v>
      </c>
      <c r="F70" s="29">
        <v>19715.868000000002</v>
      </c>
      <c r="G70" s="29">
        <v>19156.537</v>
      </c>
      <c r="H70" s="29">
        <v>0</v>
      </c>
      <c r="I70" s="29">
        <v>30733.779000000002</v>
      </c>
      <c r="J70" s="29">
        <v>0</v>
      </c>
      <c r="K70" s="113">
        <f t="shared" si="1"/>
        <v>69606.18400000001</v>
      </c>
      <c r="M70" s="4"/>
    </row>
    <row r="71" spans="1:13" ht="12.75">
      <c r="A71" s="2" t="s">
        <v>160</v>
      </c>
      <c r="B71" s="2">
        <v>1990</v>
      </c>
      <c r="C71" s="3">
        <v>194</v>
      </c>
      <c r="D71" s="3" t="s">
        <v>170</v>
      </c>
      <c r="E71" s="3" t="s">
        <v>5</v>
      </c>
      <c r="F71" s="29">
        <v>39124</v>
      </c>
      <c r="G71" s="29">
        <v>0</v>
      </c>
      <c r="H71" s="29">
        <v>0</v>
      </c>
      <c r="I71" s="29">
        <v>37187</v>
      </c>
      <c r="J71" s="29">
        <v>0</v>
      </c>
      <c r="K71" s="113">
        <f t="shared" si="1"/>
        <v>76311</v>
      </c>
      <c r="M71" s="4"/>
    </row>
    <row r="72" spans="1:13" ht="12.75">
      <c r="A72" s="2" t="s">
        <v>160</v>
      </c>
      <c r="B72" s="2">
        <v>2120</v>
      </c>
      <c r="C72" s="3">
        <v>207</v>
      </c>
      <c r="D72" s="3" t="s">
        <v>183</v>
      </c>
      <c r="E72" s="3" t="s">
        <v>11</v>
      </c>
      <c r="F72" s="29">
        <v>346122.353</v>
      </c>
      <c r="G72" s="29">
        <v>1227.382</v>
      </c>
      <c r="H72" s="29">
        <v>0</v>
      </c>
      <c r="I72" s="29">
        <v>340061.847</v>
      </c>
      <c r="J72" s="29">
        <v>0.045</v>
      </c>
      <c r="K72" s="113">
        <f t="shared" si="1"/>
        <v>687411.627</v>
      </c>
      <c r="M72" s="4"/>
    </row>
    <row r="73" spans="1:13" ht="12.75">
      <c r="A73" s="2" t="s">
        <v>160</v>
      </c>
      <c r="B73" s="2">
        <v>2230</v>
      </c>
      <c r="C73" s="3">
        <v>218</v>
      </c>
      <c r="D73" s="3" t="s">
        <v>194</v>
      </c>
      <c r="E73" s="3" t="s">
        <v>11</v>
      </c>
      <c r="F73" s="29">
        <v>197657.86724344565</v>
      </c>
      <c r="G73" s="29">
        <v>73362.41</v>
      </c>
      <c r="H73" s="29">
        <v>0</v>
      </c>
      <c r="I73" s="29">
        <v>265561.70800000004</v>
      </c>
      <c r="J73" s="29">
        <v>2305.742756554307</v>
      </c>
      <c r="K73" s="113">
        <f t="shared" si="1"/>
        <v>538887.728</v>
      </c>
      <c r="M73" s="4"/>
    </row>
    <row r="74" spans="1:13" ht="12.75">
      <c r="A74" s="2" t="s">
        <v>160</v>
      </c>
      <c r="B74" s="2">
        <v>2310</v>
      </c>
      <c r="C74" s="3">
        <v>226</v>
      </c>
      <c r="D74" s="3" t="s">
        <v>202</v>
      </c>
      <c r="E74" s="3" t="s">
        <v>11</v>
      </c>
      <c r="F74" s="29">
        <v>211371.21600000001</v>
      </c>
      <c r="G74" s="29">
        <v>2978.049</v>
      </c>
      <c r="H74" s="29">
        <v>24.391</v>
      </c>
      <c r="I74" s="29">
        <v>174904.36000000002</v>
      </c>
      <c r="J74" s="29">
        <v>72.28999999999976</v>
      </c>
      <c r="K74" s="113">
        <f t="shared" si="1"/>
        <v>389350.30600000004</v>
      </c>
      <c r="M74" s="4"/>
    </row>
    <row r="75" spans="1:13" ht="12.75">
      <c r="A75" s="2" t="s">
        <v>160</v>
      </c>
      <c r="B75" s="2">
        <v>2390</v>
      </c>
      <c r="C75" s="3">
        <v>234</v>
      </c>
      <c r="D75" s="3" t="s">
        <v>209</v>
      </c>
      <c r="E75" s="3" t="s">
        <v>11</v>
      </c>
      <c r="F75" s="29">
        <v>151693.482</v>
      </c>
      <c r="G75" s="29">
        <v>26581.858</v>
      </c>
      <c r="H75" s="29">
        <v>0</v>
      </c>
      <c r="I75" s="29">
        <v>194820.486</v>
      </c>
      <c r="J75" s="29">
        <v>5751.312</v>
      </c>
      <c r="K75" s="113">
        <f t="shared" si="1"/>
        <v>378847.138</v>
      </c>
      <c r="M75" s="4"/>
    </row>
    <row r="76" spans="1:13" ht="12.75">
      <c r="A76" s="2" t="s">
        <v>210</v>
      </c>
      <c r="B76" s="2">
        <v>2400</v>
      </c>
      <c r="C76" s="3">
        <v>235</v>
      </c>
      <c r="D76" s="3" t="s">
        <v>211</v>
      </c>
      <c r="E76" s="3" t="s">
        <v>5</v>
      </c>
      <c r="F76" s="29">
        <v>14123.76</v>
      </c>
      <c r="G76" s="29">
        <v>47695.92</v>
      </c>
      <c r="H76" s="29">
        <v>0</v>
      </c>
      <c r="I76" s="29">
        <v>57030</v>
      </c>
      <c r="J76" s="29">
        <v>0</v>
      </c>
      <c r="K76" s="113">
        <f t="shared" si="1"/>
        <v>118849.68</v>
      </c>
      <c r="M76" s="4"/>
    </row>
    <row r="77" spans="1:13" ht="12.75">
      <c r="A77" s="2" t="s">
        <v>210</v>
      </c>
      <c r="B77" s="2">
        <v>2410</v>
      </c>
      <c r="C77" s="3">
        <v>236</v>
      </c>
      <c r="D77" s="3" t="s">
        <v>212</v>
      </c>
      <c r="E77" s="3" t="s">
        <v>5</v>
      </c>
      <c r="F77" s="29">
        <v>52785.91</v>
      </c>
      <c r="G77" s="29">
        <v>15823.719999999998</v>
      </c>
      <c r="H77" s="29">
        <v>0</v>
      </c>
      <c r="I77" s="29">
        <v>20047.410000000003</v>
      </c>
      <c r="J77" s="29">
        <v>12145.600000000008</v>
      </c>
      <c r="K77" s="113">
        <f t="shared" si="1"/>
        <v>100802.64000000001</v>
      </c>
      <c r="M77" s="4"/>
    </row>
    <row r="78" spans="1:13" ht="12.75">
      <c r="A78" s="2" t="s">
        <v>210</v>
      </c>
      <c r="B78" s="2">
        <v>2420</v>
      </c>
      <c r="C78" s="3">
        <v>237</v>
      </c>
      <c r="D78" s="3" t="s">
        <v>213</v>
      </c>
      <c r="E78" s="3" t="s">
        <v>5</v>
      </c>
      <c r="F78" s="29">
        <v>3314.36</v>
      </c>
      <c r="G78" s="29">
        <v>8651.74</v>
      </c>
      <c r="H78" s="29">
        <v>6.63</v>
      </c>
      <c r="I78" s="29">
        <v>3526.9299999999994</v>
      </c>
      <c r="J78" s="29">
        <v>5.930000000000007</v>
      </c>
      <c r="K78" s="113">
        <f t="shared" si="1"/>
        <v>15505.59</v>
      </c>
      <c r="M78" s="4"/>
    </row>
    <row r="79" spans="1:13" ht="12.75">
      <c r="A79" s="2" t="s">
        <v>210</v>
      </c>
      <c r="B79" s="2">
        <v>2430</v>
      </c>
      <c r="C79" s="3">
        <v>238</v>
      </c>
      <c r="D79" s="3" t="s">
        <v>214</v>
      </c>
      <c r="E79" s="3" t="s">
        <v>5</v>
      </c>
      <c r="F79" s="29">
        <v>14902.339999999998</v>
      </c>
      <c r="G79" s="29">
        <v>137330.24000000002</v>
      </c>
      <c r="H79" s="29">
        <v>0</v>
      </c>
      <c r="I79" s="29">
        <v>23125.14</v>
      </c>
      <c r="J79" s="29">
        <v>0</v>
      </c>
      <c r="K79" s="113">
        <f t="shared" si="1"/>
        <v>175357.72000000003</v>
      </c>
      <c r="M79" s="4"/>
    </row>
    <row r="80" spans="1:13" ht="12.75">
      <c r="A80" s="2" t="s">
        <v>210</v>
      </c>
      <c r="B80" s="2">
        <v>2480</v>
      </c>
      <c r="C80" s="3">
        <v>243</v>
      </c>
      <c r="D80" s="3" t="s">
        <v>219</v>
      </c>
      <c r="E80" s="3" t="s">
        <v>11</v>
      </c>
      <c r="F80" s="29">
        <v>161045.09</v>
      </c>
      <c r="G80" s="29">
        <v>68257.98</v>
      </c>
      <c r="H80" s="29">
        <v>0</v>
      </c>
      <c r="I80" s="29">
        <v>124376.77600000001</v>
      </c>
      <c r="J80" s="29">
        <v>91687.26999999997</v>
      </c>
      <c r="K80" s="113">
        <f t="shared" si="1"/>
        <v>445367.116</v>
      </c>
      <c r="M80" s="4"/>
    </row>
    <row r="81" spans="1:13" ht="12.75">
      <c r="A81" s="2" t="s">
        <v>210</v>
      </c>
      <c r="B81" s="2">
        <v>2560</v>
      </c>
      <c r="C81" s="3">
        <v>251</v>
      </c>
      <c r="D81" s="3" t="s">
        <v>227</v>
      </c>
      <c r="E81" s="3" t="s">
        <v>11</v>
      </c>
      <c r="F81" s="29">
        <v>194739.11299999998</v>
      </c>
      <c r="G81" s="29">
        <v>426878.983</v>
      </c>
      <c r="H81" s="29">
        <v>0</v>
      </c>
      <c r="I81" s="29">
        <v>224091.053</v>
      </c>
      <c r="J81" s="29">
        <v>6885.899999999994</v>
      </c>
      <c r="K81" s="113">
        <f t="shared" si="1"/>
        <v>852595.049</v>
      </c>
      <c r="M81" s="4"/>
    </row>
    <row r="82" spans="1:13" ht="12.75">
      <c r="A82" s="2" t="s">
        <v>210</v>
      </c>
      <c r="B82" s="2">
        <v>2570</v>
      </c>
      <c r="C82" s="3">
        <v>252</v>
      </c>
      <c r="D82" s="3" t="s">
        <v>228</v>
      </c>
      <c r="E82" s="3" t="s">
        <v>5</v>
      </c>
      <c r="F82" s="29">
        <v>22465.396</v>
      </c>
      <c r="G82" s="29">
        <v>50772.138999999996</v>
      </c>
      <c r="H82" s="29">
        <v>0</v>
      </c>
      <c r="I82" s="29">
        <v>31366.832000000006</v>
      </c>
      <c r="J82" s="29">
        <v>6141.813000000004</v>
      </c>
      <c r="K82" s="113">
        <f t="shared" si="1"/>
        <v>110746.18000000002</v>
      </c>
      <c r="M82" s="4"/>
    </row>
    <row r="83" spans="1:13" ht="12.75">
      <c r="A83" s="2" t="s">
        <v>210</v>
      </c>
      <c r="B83" s="2">
        <v>2580</v>
      </c>
      <c r="C83" s="3">
        <v>253</v>
      </c>
      <c r="D83" s="3" t="s">
        <v>229</v>
      </c>
      <c r="E83" s="3" t="s">
        <v>5</v>
      </c>
      <c r="F83" s="29">
        <v>12407.6</v>
      </c>
      <c r="G83" s="29">
        <v>97262.04</v>
      </c>
      <c r="H83" s="29">
        <v>0</v>
      </c>
      <c r="I83" s="29">
        <v>21995.630000000005</v>
      </c>
      <c r="J83" s="29">
        <v>0</v>
      </c>
      <c r="K83" s="113">
        <f t="shared" si="1"/>
        <v>131665.27000000002</v>
      </c>
      <c r="M83" s="4"/>
    </row>
    <row r="84" spans="1:13" ht="12.75">
      <c r="A84" s="2" t="s">
        <v>210</v>
      </c>
      <c r="B84" s="2">
        <v>2590</v>
      </c>
      <c r="C84" s="3">
        <v>254</v>
      </c>
      <c r="D84" s="3" t="s">
        <v>230</v>
      </c>
      <c r="E84" s="3" t="s">
        <v>5</v>
      </c>
      <c r="F84" s="29">
        <v>7060.45</v>
      </c>
      <c r="G84" s="29">
        <v>55726.72</v>
      </c>
      <c r="H84" s="29">
        <v>0</v>
      </c>
      <c r="I84" s="29">
        <v>43374.390999999996</v>
      </c>
      <c r="J84" s="29">
        <v>0</v>
      </c>
      <c r="K84" s="113">
        <f t="shared" si="1"/>
        <v>106161.56099999999</v>
      </c>
      <c r="M84" s="4"/>
    </row>
    <row r="85" spans="1:13" ht="12.75">
      <c r="A85" s="2" t="s">
        <v>210</v>
      </c>
      <c r="B85" s="2">
        <v>2600</v>
      </c>
      <c r="C85" s="3">
        <v>255</v>
      </c>
      <c r="D85" s="3" t="s">
        <v>231</v>
      </c>
      <c r="E85" s="3" t="s">
        <v>5</v>
      </c>
      <c r="F85" s="29">
        <v>46431.72</v>
      </c>
      <c r="G85" s="29">
        <v>7427.06</v>
      </c>
      <c r="H85" s="29">
        <v>0</v>
      </c>
      <c r="I85" s="29">
        <v>31649.990000000005</v>
      </c>
      <c r="J85" s="29">
        <v>0</v>
      </c>
      <c r="K85" s="113">
        <f t="shared" si="1"/>
        <v>85508.77</v>
      </c>
      <c r="M85" s="4"/>
    </row>
    <row r="86" spans="1:13" ht="12.75">
      <c r="A86" s="2" t="s">
        <v>210</v>
      </c>
      <c r="B86" s="2">
        <v>2610</v>
      </c>
      <c r="C86" s="3">
        <v>256</v>
      </c>
      <c r="D86" s="3" t="s">
        <v>232</v>
      </c>
      <c r="E86" s="3" t="s">
        <v>5</v>
      </c>
      <c r="F86" s="29">
        <v>45997.87</v>
      </c>
      <c r="G86" s="29">
        <v>6911.530000000001</v>
      </c>
      <c r="H86" s="29">
        <v>11.1</v>
      </c>
      <c r="I86" s="29">
        <v>29718.559999999998</v>
      </c>
      <c r="J86" s="29">
        <v>0</v>
      </c>
      <c r="K86" s="113">
        <f t="shared" si="1"/>
        <v>82639.06</v>
      </c>
      <c r="M86" s="4"/>
    </row>
    <row r="87" spans="1:13" ht="12.75">
      <c r="A87" s="2" t="s">
        <v>210</v>
      </c>
      <c r="B87" s="2">
        <v>2620</v>
      </c>
      <c r="C87" s="3">
        <v>257</v>
      </c>
      <c r="D87" s="3" t="s">
        <v>233</v>
      </c>
      <c r="E87" s="3" t="s">
        <v>5</v>
      </c>
      <c r="F87" s="29">
        <v>20294.28</v>
      </c>
      <c r="G87" s="29">
        <v>11934.34</v>
      </c>
      <c r="H87" s="29">
        <v>1.2269999999999999</v>
      </c>
      <c r="I87" s="29">
        <v>30116.44</v>
      </c>
      <c r="J87" s="29">
        <v>0</v>
      </c>
      <c r="K87" s="113">
        <f t="shared" si="1"/>
        <v>62346.287</v>
      </c>
      <c r="M87" s="4"/>
    </row>
    <row r="88" spans="1:13" ht="12.75">
      <c r="A88" s="2" t="s">
        <v>210</v>
      </c>
      <c r="B88" s="2">
        <v>2630</v>
      </c>
      <c r="C88" s="3">
        <v>258</v>
      </c>
      <c r="D88" s="3" t="s">
        <v>234</v>
      </c>
      <c r="E88" s="3" t="s">
        <v>5</v>
      </c>
      <c r="F88" s="29">
        <v>92404.79</v>
      </c>
      <c r="G88" s="29">
        <v>7390.200000000001</v>
      </c>
      <c r="H88" s="29">
        <v>0</v>
      </c>
      <c r="I88" s="29">
        <v>58998.45999999999</v>
      </c>
      <c r="J88" s="29">
        <v>0</v>
      </c>
      <c r="K88" s="113">
        <f t="shared" si="1"/>
        <v>158793.44999999998</v>
      </c>
      <c r="M88" s="4"/>
    </row>
    <row r="89" spans="1:13" ht="12.75">
      <c r="A89" s="2" t="s">
        <v>210</v>
      </c>
      <c r="B89" s="2">
        <v>2640</v>
      </c>
      <c r="C89" s="3">
        <v>259</v>
      </c>
      <c r="D89" s="3" t="s">
        <v>235</v>
      </c>
      <c r="E89" s="3" t="s">
        <v>5</v>
      </c>
      <c r="F89" s="29">
        <v>37323.36</v>
      </c>
      <c r="G89" s="29">
        <v>42889.799999999996</v>
      </c>
      <c r="H89" s="29">
        <v>0</v>
      </c>
      <c r="I89" s="29">
        <v>60165.57</v>
      </c>
      <c r="J89" s="29">
        <v>0</v>
      </c>
      <c r="K89" s="113">
        <f t="shared" si="1"/>
        <v>140378.73</v>
      </c>
      <c r="M89" s="4"/>
    </row>
    <row r="90" spans="1:13" ht="12.75">
      <c r="A90" s="2" t="s">
        <v>210</v>
      </c>
      <c r="B90" s="2">
        <v>2710</v>
      </c>
      <c r="C90" s="3">
        <v>266</v>
      </c>
      <c r="D90" s="3" t="s">
        <v>242</v>
      </c>
      <c r="E90" s="3" t="s">
        <v>11</v>
      </c>
      <c r="F90" s="29">
        <v>338871.42000000004</v>
      </c>
      <c r="G90" s="29">
        <v>72594.39</v>
      </c>
      <c r="H90" s="29">
        <v>0</v>
      </c>
      <c r="I90" s="29">
        <v>249196.05</v>
      </c>
      <c r="J90" s="29">
        <v>7368.989999999991</v>
      </c>
      <c r="K90" s="113">
        <f t="shared" si="1"/>
        <v>668030.8500000001</v>
      </c>
      <c r="M90" s="4"/>
    </row>
    <row r="91" spans="1:13" ht="12.75">
      <c r="A91" s="2" t="s">
        <v>210</v>
      </c>
      <c r="B91" s="2">
        <v>2760</v>
      </c>
      <c r="C91" s="3">
        <v>271</v>
      </c>
      <c r="D91" s="3" t="s">
        <v>247</v>
      </c>
      <c r="E91" s="3" t="s">
        <v>11</v>
      </c>
      <c r="F91" s="29">
        <v>51803.15</v>
      </c>
      <c r="G91" s="29">
        <v>245157.55</v>
      </c>
      <c r="H91" s="29">
        <v>0</v>
      </c>
      <c r="I91" s="29">
        <v>96060.25</v>
      </c>
      <c r="J91" s="29">
        <v>0</v>
      </c>
      <c r="K91" s="113">
        <f t="shared" si="1"/>
        <v>393020.95</v>
      </c>
      <c r="M91" s="4"/>
    </row>
    <row r="92" spans="1:13" ht="12.75">
      <c r="A92" s="2" t="s">
        <v>443</v>
      </c>
      <c r="B92" s="2">
        <v>2770</v>
      </c>
      <c r="C92" s="3">
        <v>272</v>
      </c>
      <c r="D92" s="3" t="s">
        <v>248</v>
      </c>
      <c r="E92" s="3" t="s">
        <v>5</v>
      </c>
      <c r="F92" s="29">
        <v>11151.060000000001</v>
      </c>
      <c r="G92" s="29">
        <v>29454.91</v>
      </c>
      <c r="H92" s="29">
        <v>0</v>
      </c>
      <c r="I92" s="29">
        <v>32718.160000000003</v>
      </c>
      <c r="J92" s="29">
        <v>125.35999999999969</v>
      </c>
      <c r="K92" s="113">
        <f t="shared" si="1"/>
        <v>73449.49</v>
      </c>
      <c r="M92" s="4"/>
    </row>
    <row r="93" spans="1:13" ht="12.75">
      <c r="A93" s="2" t="s">
        <v>443</v>
      </c>
      <c r="B93" s="2">
        <v>2780</v>
      </c>
      <c r="C93" s="3">
        <v>273</v>
      </c>
      <c r="D93" s="3" t="s">
        <v>249</v>
      </c>
      <c r="E93" s="3" t="s">
        <v>5</v>
      </c>
      <c r="F93" s="29">
        <v>39467</v>
      </c>
      <c r="G93" s="29">
        <v>0</v>
      </c>
      <c r="H93" s="29">
        <v>28</v>
      </c>
      <c r="I93" s="29">
        <v>31294</v>
      </c>
      <c r="J93" s="29">
        <v>0</v>
      </c>
      <c r="K93" s="113">
        <f t="shared" si="1"/>
        <v>70789</v>
      </c>
      <c r="M93" s="4"/>
    </row>
    <row r="94" spans="1:13" ht="12.75">
      <c r="A94" s="2" t="s">
        <v>443</v>
      </c>
      <c r="B94" s="2">
        <v>2790</v>
      </c>
      <c r="C94" s="3">
        <v>274</v>
      </c>
      <c r="D94" s="3" t="s">
        <v>250</v>
      </c>
      <c r="E94" s="3" t="s">
        <v>5</v>
      </c>
      <c r="F94" s="29">
        <v>3538.15</v>
      </c>
      <c r="G94" s="29">
        <v>34765.912000000004</v>
      </c>
      <c r="H94" s="29">
        <v>31.95</v>
      </c>
      <c r="I94" s="29">
        <v>16557.378</v>
      </c>
      <c r="J94" s="29">
        <v>0</v>
      </c>
      <c r="K94" s="113">
        <f t="shared" si="1"/>
        <v>54893.39</v>
      </c>
      <c r="M94" s="4"/>
    </row>
    <row r="95" spans="1:13" ht="12.75">
      <c r="A95" s="2" t="s">
        <v>443</v>
      </c>
      <c r="B95" s="2">
        <v>2800</v>
      </c>
      <c r="C95" s="3">
        <v>275</v>
      </c>
      <c r="D95" s="3" t="s">
        <v>251</v>
      </c>
      <c r="E95" s="3" t="s">
        <v>5</v>
      </c>
      <c r="F95" s="29">
        <v>17000.28</v>
      </c>
      <c r="G95" s="29">
        <v>28435.579999999998</v>
      </c>
      <c r="H95" s="29">
        <v>21.29</v>
      </c>
      <c r="I95" s="29">
        <v>25626.94</v>
      </c>
      <c r="J95" s="29">
        <v>11.20999999999998</v>
      </c>
      <c r="K95" s="113">
        <f t="shared" si="1"/>
        <v>71095.3</v>
      </c>
      <c r="M95" s="4"/>
    </row>
    <row r="96" spans="1:13" ht="12.75">
      <c r="A96" s="2" t="s">
        <v>443</v>
      </c>
      <c r="B96" s="2">
        <v>2810</v>
      </c>
      <c r="C96" s="3">
        <v>276</v>
      </c>
      <c r="D96" s="3" t="s">
        <v>252</v>
      </c>
      <c r="E96" s="3" t="s">
        <v>5</v>
      </c>
      <c r="F96" s="29">
        <v>17001.198</v>
      </c>
      <c r="G96" s="29">
        <v>25078.907</v>
      </c>
      <c r="H96" s="29">
        <v>0</v>
      </c>
      <c r="I96" s="29">
        <v>39432.743</v>
      </c>
      <c r="J96" s="29">
        <v>0</v>
      </c>
      <c r="K96" s="113">
        <f t="shared" si="1"/>
        <v>81512.848</v>
      </c>
      <c r="M96" s="4"/>
    </row>
    <row r="97" spans="1:13" ht="12.75">
      <c r="A97" s="2" t="s">
        <v>443</v>
      </c>
      <c r="B97" s="2">
        <v>2820</v>
      </c>
      <c r="C97" s="3">
        <v>277</v>
      </c>
      <c r="D97" s="3" t="s">
        <v>253</v>
      </c>
      <c r="E97" s="3" t="s">
        <v>5</v>
      </c>
      <c r="F97" s="29">
        <v>11153.130000000001</v>
      </c>
      <c r="G97" s="29">
        <v>18484.420000000002</v>
      </c>
      <c r="H97" s="29">
        <v>15.530000000000001</v>
      </c>
      <c r="I97" s="29">
        <v>23616.170000000002</v>
      </c>
      <c r="J97" s="29">
        <v>9.86999999999989</v>
      </c>
      <c r="K97" s="113">
        <f t="shared" si="1"/>
        <v>53279.12</v>
      </c>
      <c r="M97" s="4"/>
    </row>
    <row r="98" spans="1:13" ht="12.75">
      <c r="A98" s="2" t="s">
        <v>443</v>
      </c>
      <c r="B98" s="2">
        <v>2830</v>
      </c>
      <c r="C98" s="3">
        <v>279</v>
      </c>
      <c r="D98" s="3" t="s">
        <v>254</v>
      </c>
      <c r="E98" s="3" t="s">
        <v>5</v>
      </c>
      <c r="F98" s="29">
        <v>44905.530000000006</v>
      </c>
      <c r="G98" s="29">
        <v>6815.43</v>
      </c>
      <c r="H98" s="29">
        <v>65.46</v>
      </c>
      <c r="I98" s="29">
        <v>63735.35</v>
      </c>
      <c r="J98" s="29">
        <v>2000.9899999999989</v>
      </c>
      <c r="K98" s="113">
        <f t="shared" si="1"/>
        <v>117522.76000000001</v>
      </c>
      <c r="M98" s="4"/>
    </row>
    <row r="99" spans="1:13" ht="12.75">
      <c r="A99" s="2" t="s">
        <v>443</v>
      </c>
      <c r="B99" s="2">
        <v>2880</v>
      </c>
      <c r="C99" s="3">
        <v>284</v>
      </c>
      <c r="D99" s="3" t="s">
        <v>259</v>
      </c>
      <c r="E99" s="3" t="s">
        <v>11</v>
      </c>
      <c r="F99" s="29">
        <v>148203.58800000002</v>
      </c>
      <c r="G99" s="29">
        <v>0</v>
      </c>
      <c r="H99" s="29">
        <v>45.68</v>
      </c>
      <c r="I99" s="29">
        <v>108853.968</v>
      </c>
      <c r="J99" s="29">
        <v>48.21600000000001</v>
      </c>
      <c r="K99" s="113">
        <f t="shared" si="1"/>
        <v>257151.452</v>
      </c>
      <c r="M99" s="4"/>
    </row>
    <row r="100" spans="1:13" ht="12.75">
      <c r="A100" s="2" t="s">
        <v>443</v>
      </c>
      <c r="B100" s="2">
        <v>2890</v>
      </c>
      <c r="C100" s="3">
        <v>285</v>
      </c>
      <c r="D100" s="3" t="s">
        <v>260</v>
      </c>
      <c r="E100" s="3" t="s">
        <v>5</v>
      </c>
      <c r="F100" s="29">
        <v>27387.801000000003</v>
      </c>
      <c r="G100" s="29">
        <v>46643.25</v>
      </c>
      <c r="H100" s="29">
        <v>8.379999999999999</v>
      </c>
      <c r="I100" s="29">
        <v>29150.59</v>
      </c>
      <c r="J100" s="29">
        <v>0</v>
      </c>
      <c r="K100" s="113">
        <f t="shared" si="1"/>
        <v>103190.02100000001</v>
      </c>
      <c r="M100" s="4"/>
    </row>
    <row r="101" spans="1:13" ht="12.75">
      <c r="A101" s="2" t="s">
        <v>443</v>
      </c>
      <c r="B101" s="2">
        <v>2950</v>
      </c>
      <c r="C101" s="3">
        <v>291</v>
      </c>
      <c r="D101" s="3" t="s">
        <v>266</v>
      </c>
      <c r="E101" s="3" t="s">
        <v>11</v>
      </c>
      <c r="F101" s="29">
        <v>47343.816999999995</v>
      </c>
      <c r="G101" s="29">
        <v>108316.543</v>
      </c>
      <c r="H101" s="29">
        <v>35.2</v>
      </c>
      <c r="I101" s="29">
        <v>100741.628</v>
      </c>
      <c r="J101" s="29">
        <v>0</v>
      </c>
      <c r="K101" s="113">
        <f t="shared" si="1"/>
        <v>256437.188</v>
      </c>
      <c r="M101" s="4"/>
    </row>
    <row r="102" spans="1:13" ht="12.75">
      <c r="A102" s="2" t="s">
        <v>443</v>
      </c>
      <c r="B102" s="2">
        <v>2960</v>
      </c>
      <c r="C102" s="3">
        <v>292</v>
      </c>
      <c r="D102" s="3" t="s">
        <v>267</v>
      </c>
      <c r="E102" s="3" t="s">
        <v>5</v>
      </c>
      <c r="F102" s="29">
        <v>15594.75</v>
      </c>
      <c r="G102" s="29">
        <v>60707.26</v>
      </c>
      <c r="H102" s="29">
        <v>0</v>
      </c>
      <c r="I102" s="29">
        <v>25146.14</v>
      </c>
      <c r="J102" s="29">
        <v>13.37</v>
      </c>
      <c r="K102" s="113">
        <f t="shared" si="1"/>
        <v>101461.52</v>
      </c>
      <c r="M102" s="4"/>
    </row>
    <row r="103" spans="1:13" ht="12.75">
      <c r="A103" s="2" t="s">
        <v>443</v>
      </c>
      <c r="B103" s="2">
        <v>2970</v>
      </c>
      <c r="C103" s="3">
        <v>293</v>
      </c>
      <c r="D103" s="3" t="s">
        <v>268</v>
      </c>
      <c r="E103" s="3" t="s">
        <v>5</v>
      </c>
      <c r="F103" s="29">
        <v>8587.369999999999</v>
      </c>
      <c r="G103" s="29">
        <v>51385.58</v>
      </c>
      <c r="H103" s="29">
        <v>0</v>
      </c>
      <c r="I103" s="29">
        <v>22819.57</v>
      </c>
      <c r="J103" s="29">
        <v>0</v>
      </c>
      <c r="K103" s="113">
        <f t="shared" si="1"/>
        <v>82792.51999999999</v>
      </c>
      <c r="M103" s="4"/>
    </row>
    <row r="104" spans="1:13" ht="12.75">
      <c r="A104" s="2" t="s">
        <v>443</v>
      </c>
      <c r="B104" s="2">
        <v>3090</v>
      </c>
      <c r="C104" s="3">
        <v>305</v>
      </c>
      <c r="D104" s="3" t="s">
        <v>280</v>
      </c>
      <c r="E104" s="3" t="s">
        <v>11</v>
      </c>
      <c r="F104" s="29">
        <v>51693.471000000005</v>
      </c>
      <c r="G104" s="29">
        <v>316828.621</v>
      </c>
      <c r="H104" s="29">
        <v>0</v>
      </c>
      <c r="I104" s="29">
        <v>274890.779</v>
      </c>
      <c r="J104" s="29">
        <v>39.449999999999996</v>
      </c>
      <c r="K104" s="113">
        <f t="shared" si="1"/>
        <v>643452.321</v>
      </c>
      <c r="M104" s="4"/>
    </row>
    <row r="105" spans="1:13" ht="12.75">
      <c r="A105" s="2" t="s">
        <v>443</v>
      </c>
      <c r="B105" s="2">
        <v>3100</v>
      </c>
      <c r="C105" s="3">
        <v>306</v>
      </c>
      <c r="D105" s="3" t="s">
        <v>281</v>
      </c>
      <c r="E105" s="3" t="s">
        <v>5</v>
      </c>
      <c r="F105" s="29">
        <v>31286.550000000003</v>
      </c>
      <c r="G105" s="29">
        <v>15535.640000000001</v>
      </c>
      <c r="H105" s="29">
        <v>0</v>
      </c>
      <c r="I105" s="29">
        <v>24076.289999999997</v>
      </c>
      <c r="J105" s="29">
        <v>-2.2737367544323206E-12</v>
      </c>
      <c r="K105" s="113">
        <f t="shared" si="1"/>
        <v>70898.48</v>
      </c>
      <c r="M105" s="4"/>
    </row>
    <row r="106" spans="1:13" ht="12.75">
      <c r="A106" s="2" t="s">
        <v>443</v>
      </c>
      <c r="B106" s="2">
        <v>3170</v>
      </c>
      <c r="C106" s="3">
        <v>313</v>
      </c>
      <c r="D106" s="3" t="s">
        <v>288</v>
      </c>
      <c r="E106" s="3" t="s">
        <v>5</v>
      </c>
      <c r="F106" s="29">
        <v>29790.450000000004</v>
      </c>
      <c r="G106" s="29">
        <v>41397.09</v>
      </c>
      <c r="H106" s="29">
        <v>0</v>
      </c>
      <c r="I106" s="29">
        <v>51136.850000000006</v>
      </c>
      <c r="J106" s="29">
        <v>0</v>
      </c>
      <c r="K106" s="113">
        <f t="shared" si="1"/>
        <v>122324.39000000001</v>
      </c>
      <c r="M106" s="4"/>
    </row>
    <row r="107" spans="1:13" ht="12.75">
      <c r="A107" s="2" t="s">
        <v>443</v>
      </c>
      <c r="B107" s="2">
        <v>3240</v>
      </c>
      <c r="C107" s="3">
        <v>321</v>
      </c>
      <c r="D107" s="3" t="s">
        <v>295</v>
      </c>
      <c r="E107" s="3" t="s">
        <v>11</v>
      </c>
      <c r="F107" s="29">
        <v>161249.02</v>
      </c>
      <c r="G107" s="29">
        <v>240464.34999999998</v>
      </c>
      <c r="H107" s="29">
        <v>0</v>
      </c>
      <c r="I107" s="29">
        <v>315401.032</v>
      </c>
      <c r="J107" s="29">
        <v>0</v>
      </c>
      <c r="K107" s="113">
        <f t="shared" si="1"/>
        <v>717114.402</v>
      </c>
      <c r="M107" s="4"/>
    </row>
    <row r="108" spans="1:13" ht="12.75">
      <c r="A108" s="2" t="s">
        <v>443</v>
      </c>
      <c r="B108" s="2">
        <v>3300</v>
      </c>
      <c r="C108" s="3">
        <v>327</v>
      </c>
      <c r="D108" s="3" t="s">
        <v>301</v>
      </c>
      <c r="E108" s="3" t="s">
        <v>11</v>
      </c>
      <c r="F108" s="29">
        <v>123839.199</v>
      </c>
      <c r="G108" s="29">
        <v>4700.119999999999</v>
      </c>
      <c r="H108" s="29">
        <v>17.25</v>
      </c>
      <c r="I108" s="29">
        <v>168953.42</v>
      </c>
      <c r="J108" s="29">
        <v>76.258</v>
      </c>
      <c r="K108" s="113">
        <f t="shared" si="1"/>
        <v>297586.247</v>
      </c>
      <c r="M108" s="4"/>
    </row>
    <row r="109" spans="1:13" ht="12.75">
      <c r="A109" s="2" t="s">
        <v>443</v>
      </c>
      <c r="B109" s="2">
        <v>3420</v>
      </c>
      <c r="C109" s="3">
        <v>339</v>
      </c>
      <c r="D109" s="3" t="s">
        <v>313</v>
      </c>
      <c r="E109" s="3" t="s">
        <v>11</v>
      </c>
      <c r="F109" s="29">
        <v>82092.257</v>
      </c>
      <c r="G109" s="29">
        <v>178370.842</v>
      </c>
      <c r="H109" s="29">
        <v>0</v>
      </c>
      <c r="I109" s="29">
        <v>285426.91</v>
      </c>
      <c r="J109" s="29">
        <v>1.856999999999971</v>
      </c>
      <c r="K109" s="113">
        <f t="shared" si="1"/>
        <v>545891.8659999999</v>
      </c>
      <c r="M109" s="4"/>
    </row>
    <row r="110" spans="1:13" ht="12.75">
      <c r="A110" s="2" t="s">
        <v>443</v>
      </c>
      <c r="B110" s="2">
        <v>3500</v>
      </c>
      <c r="C110" s="3">
        <v>347</v>
      </c>
      <c r="D110" s="3" t="s">
        <v>321</v>
      </c>
      <c r="E110" s="3" t="s">
        <v>11</v>
      </c>
      <c r="F110" s="29">
        <v>170236.39400000003</v>
      </c>
      <c r="G110" s="29">
        <v>60046.740000000005</v>
      </c>
      <c r="H110" s="29">
        <v>0</v>
      </c>
      <c r="I110" s="29">
        <v>194706.571</v>
      </c>
      <c r="J110" s="29">
        <v>528.13</v>
      </c>
      <c r="K110" s="113">
        <f t="shared" si="1"/>
        <v>425517.835</v>
      </c>
      <c r="M110" s="4"/>
    </row>
    <row r="111" spans="1:13" ht="12.75">
      <c r="A111" s="2" t="s">
        <v>444</v>
      </c>
      <c r="B111" s="2">
        <v>3510</v>
      </c>
      <c r="C111" s="3">
        <v>348</v>
      </c>
      <c r="D111" s="3" t="s">
        <v>322</v>
      </c>
      <c r="E111" s="3" t="s">
        <v>5</v>
      </c>
      <c r="F111" s="29">
        <v>0</v>
      </c>
      <c r="G111" s="29">
        <v>0</v>
      </c>
      <c r="H111" s="29">
        <v>2448.25</v>
      </c>
      <c r="I111" s="29">
        <v>622.881</v>
      </c>
      <c r="J111" s="29">
        <v>0</v>
      </c>
      <c r="K111" s="113">
        <f t="shared" si="1"/>
        <v>3071.131</v>
      </c>
      <c r="M111" s="4"/>
    </row>
    <row r="112" spans="1:13" ht="12.75">
      <c r="A112" s="2" t="s">
        <v>444</v>
      </c>
      <c r="B112" s="2">
        <v>3520</v>
      </c>
      <c r="C112" s="3">
        <v>349</v>
      </c>
      <c r="D112" s="3" t="s">
        <v>323</v>
      </c>
      <c r="E112" s="3" t="s">
        <v>5</v>
      </c>
      <c r="F112" s="29">
        <v>33800.22</v>
      </c>
      <c r="G112" s="29">
        <v>4616.1</v>
      </c>
      <c r="H112" s="29">
        <v>0</v>
      </c>
      <c r="I112" s="29">
        <v>45891.18</v>
      </c>
      <c r="J112" s="29">
        <v>2228.6</v>
      </c>
      <c r="K112" s="113">
        <f t="shared" si="1"/>
        <v>86536.1</v>
      </c>
      <c r="M112" s="4"/>
    </row>
    <row r="113" spans="1:13" ht="12.75">
      <c r="A113" s="2" t="s">
        <v>444</v>
      </c>
      <c r="B113" s="2">
        <v>3530</v>
      </c>
      <c r="C113" s="3">
        <v>350</v>
      </c>
      <c r="D113" s="3" t="s">
        <v>324</v>
      </c>
      <c r="E113" s="3" t="s">
        <v>5</v>
      </c>
      <c r="F113" s="29">
        <v>67855.208</v>
      </c>
      <c r="G113" s="29">
        <v>23258.542</v>
      </c>
      <c r="H113" s="29">
        <v>0</v>
      </c>
      <c r="I113" s="29">
        <v>77190.44200000001</v>
      </c>
      <c r="J113" s="29">
        <v>11448.609</v>
      </c>
      <c r="K113" s="113">
        <f t="shared" si="1"/>
        <v>179752.801</v>
      </c>
      <c r="M113" s="4"/>
    </row>
    <row r="114" spans="1:13" ht="12.75">
      <c r="A114" s="2" t="s">
        <v>444</v>
      </c>
      <c r="B114" s="2">
        <v>3540</v>
      </c>
      <c r="C114" s="3">
        <v>708</v>
      </c>
      <c r="D114" s="3" t="s">
        <v>440</v>
      </c>
      <c r="E114" s="3" t="s">
        <v>5</v>
      </c>
      <c r="F114" s="29">
        <v>182596.65899999999</v>
      </c>
      <c r="G114" s="29">
        <v>0</v>
      </c>
      <c r="H114" s="29">
        <v>150.52</v>
      </c>
      <c r="I114" s="29">
        <v>101571.07199999999</v>
      </c>
      <c r="J114" s="29">
        <v>0</v>
      </c>
      <c r="K114" s="113">
        <f t="shared" si="1"/>
        <v>284318.25099999993</v>
      </c>
      <c r="M114" s="4"/>
    </row>
    <row r="115" spans="1:13" ht="12.75">
      <c r="A115" s="2" t="s">
        <v>444</v>
      </c>
      <c r="B115" s="2">
        <v>3640</v>
      </c>
      <c r="C115" s="3">
        <v>360</v>
      </c>
      <c r="D115" s="3" t="s">
        <v>327</v>
      </c>
      <c r="E115" s="3" t="s">
        <v>5</v>
      </c>
      <c r="F115" s="29">
        <v>37324.91</v>
      </c>
      <c r="G115" s="29">
        <v>794.57</v>
      </c>
      <c r="H115" s="29">
        <v>0</v>
      </c>
      <c r="I115" s="29">
        <v>26334.569999999996</v>
      </c>
      <c r="J115" s="29">
        <v>0</v>
      </c>
      <c r="K115" s="113">
        <f t="shared" si="1"/>
        <v>64454.05</v>
      </c>
      <c r="M115" s="4"/>
    </row>
    <row r="116" spans="1:13" ht="12.75">
      <c r="A116" s="2" t="s">
        <v>444</v>
      </c>
      <c r="B116" s="2">
        <v>3670</v>
      </c>
      <c r="C116" s="3">
        <v>363</v>
      </c>
      <c r="D116" s="3" t="s">
        <v>330</v>
      </c>
      <c r="E116" s="3" t="s">
        <v>5</v>
      </c>
      <c r="F116" s="29">
        <v>77540.13</v>
      </c>
      <c r="G116" s="29">
        <v>0</v>
      </c>
      <c r="H116" s="29">
        <v>8.02</v>
      </c>
      <c r="I116" s="29">
        <v>46802.909999999996</v>
      </c>
      <c r="J116" s="29">
        <v>1462.98</v>
      </c>
      <c r="K116" s="113">
        <f t="shared" si="1"/>
        <v>125814.04</v>
      </c>
      <c r="M116" s="4"/>
    </row>
    <row r="117" spans="1:13" ht="12.75">
      <c r="A117" s="2" t="s">
        <v>444</v>
      </c>
      <c r="B117" s="2">
        <v>3720</v>
      </c>
      <c r="C117" s="3">
        <v>368</v>
      </c>
      <c r="D117" s="3" t="s">
        <v>335</v>
      </c>
      <c r="E117" s="3" t="s">
        <v>11</v>
      </c>
      <c r="F117" s="29">
        <v>171409.394</v>
      </c>
      <c r="G117" s="29">
        <v>38.92</v>
      </c>
      <c r="H117" s="29">
        <v>546.9490000000001</v>
      </c>
      <c r="I117" s="29">
        <v>200922.512</v>
      </c>
      <c r="J117" s="29">
        <v>4.890000000000001</v>
      </c>
      <c r="K117" s="113">
        <f t="shared" si="1"/>
        <v>372922.66500000004</v>
      </c>
      <c r="M117" s="4"/>
    </row>
    <row r="118" spans="1:13" ht="12.75">
      <c r="A118" s="2" t="s">
        <v>444</v>
      </c>
      <c r="B118" s="2">
        <v>3730</v>
      </c>
      <c r="C118" s="3">
        <v>369</v>
      </c>
      <c r="D118" s="3" t="s">
        <v>336</v>
      </c>
      <c r="E118" s="3" t="s">
        <v>5</v>
      </c>
      <c r="F118" s="29">
        <v>32863.34</v>
      </c>
      <c r="G118" s="29">
        <v>19776.62</v>
      </c>
      <c r="H118" s="29">
        <v>0</v>
      </c>
      <c r="I118" s="29">
        <v>31462.789999999997</v>
      </c>
      <c r="J118" s="29">
        <v>0</v>
      </c>
      <c r="K118" s="113">
        <f t="shared" si="1"/>
        <v>84102.74999999999</v>
      </c>
      <c r="M118" s="4"/>
    </row>
    <row r="119" spans="1:13" ht="12.75">
      <c r="A119" s="2" t="s">
        <v>444</v>
      </c>
      <c r="B119" s="2">
        <v>3740</v>
      </c>
      <c r="C119" s="3">
        <v>370</v>
      </c>
      <c r="D119" s="3" t="s">
        <v>337</v>
      </c>
      <c r="E119" s="3" t="s">
        <v>5</v>
      </c>
      <c r="F119" s="29">
        <v>17014.98</v>
      </c>
      <c r="G119" s="29">
        <v>17163</v>
      </c>
      <c r="H119" s="29">
        <v>0</v>
      </c>
      <c r="I119" s="29">
        <v>47190.94</v>
      </c>
      <c r="J119" s="29">
        <v>14037.999999999996</v>
      </c>
      <c r="K119" s="113">
        <f t="shared" si="1"/>
        <v>95406.92</v>
      </c>
      <c r="M119" s="4"/>
    </row>
    <row r="120" spans="1:13" ht="12.75">
      <c r="A120" s="2" t="s">
        <v>444</v>
      </c>
      <c r="B120" s="2">
        <v>3745</v>
      </c>
      <c r="C120" s="3">
        <v>377</v>
      </c>
      <c r="D120" s="3" t="s">
        <v>480</v>
      </c>
      <c r="E120" s="3" t="s">
        <v>5</v>
      </c>
      <c r="F120" s="29">
        <v>82413.52</v>
      </c>
      <c r="G120" s="29">
        <v>21887.64</v>
      </c>
      <c r="H120" s="29">
        <v>0</v>
      </c>
      <c r="I120" s="29">
        <v>106688.81000000003</v>
      </c>
      <c r="J120" s="29">
        <v>8748.760000000002</v>
      </c>
      <c r="K120" s="113">
        <f t="shared" si="1"/>
        <v>219738.73000000004</v>
      </c>
      <c r="M120" s="4"/>
    </row>
    <row r="121" spans="1:13" ht="12.75">
      <c r="A121" s="2" t="s">
        <v>444</v>
      </c>
      <c r="B121" s="2">
        <v>3880</v>
      </c>
      <c r="C121" s="3">
        <v>384</v>
      </c>
      <c r="D121" s="3" t="s">
        <v>344</v>
      </c>
      <c r="E121" s="3" t="s">
        <v>11</v>
      </c>
      <c r="F121" s="29">
        <v>154617.673</v>
      </c>
      <c r="G121" s="29">
        <v>392</v>
      </c>
      <c r="H121" s="29">
        <v>0</v>
      </c>
      <c r="I121" s="29">
        <v>125189.97899999999</v>
      </c>
      <c r="J121" s="29">
        <v>0</v>
      </c>
      <c r="K121" s="113">
        <f t="shared" si="1"/>
        <v>280199.652</v>
      </c>
      <c r="M121" s="4"/>
    </row>
    <row r="122" spans="1:13" ht="12.75">
      <c r="A122" s="2" t="s">
        <v>444</v>
      </c>
      <c r="B122" s="2">
        <v>3890</v>
      </c>
      <c r="C122" s="3">
        <v>385</v>
      </c>
      <c r="D122" s="3" t="s">
        <v>345</v>
      </c>
      <c r="E122" s="3" t="s">
        <v>5</v>
      </c>
      <c r="F122" s="29">
        <v>29879.59</v>
      </c>
      <c r="G122" s="29">
        <v>8873.21</v>
      </c>
      <c r="H122" s="29">
        <v>0</v>
      </c>
      <c r="I122" s="29">
        <v>66559.56</v>
      </c>
      <c r="J122" s="29">
        <v>4601.840000000002</v>
      </c>
      <c r="K122" s="113">
        <f t="shared" si="1"/>
        <v>109914.2</v>
      </c>
      <c r="M122" s="4"/>
    </row>
    <row r="123" spans="1:13" ht="12.75">
      <c r="A123" s="2" t="s">
        <v>444</v>
      </c>
      <c r="B123" s="2">
        <v>3950</v>
      </c>
      <c r="C123" s="3">
        <v>391</v>
      </c>
      <c r="D123" s="3" t="s">
        <v>351</v>
      </c>
      <c r="E123" s="3" t="s">
        <v>11</v>
      </c>
      <c r="F123" s="29">
        <v>117142.7</v>
      </c>
      <c r="G123" s="29">
        <v>4278.72</v>
      </c>
      <c r="H123" s="29">
        <v>4.234</v>
      </c>
      <c r="I123" s="29">
        <v>122101.82499999998</v>
      </c>
      <c r="J123" s="29">
        <v>3799.564999999999</v>
      </c>
      <c r="K123" s="113">
        <f t="shared" si="1"/>
        <v>247327.044</v>
      </c>
      <c r="M123" s="4"/>
    </row>
    <row r="124" spans="1:13" ht="12.75">
      <c r="A124" s="2" t="s">
        <v>444</v>
      </c>
      <c r="B124" s="2">
        <v>3960</v>
      </c>
      <c r="C124" s="3">
        <v>392</v>
      </c>
      <c r="D124" s="3" t="s">
        <v>352</v>
      </c>
      <c r="E124" s="3" t="s">
        <v>5</v>
      </c>
      <c r="F124" s="29">
        <v>33509.16</v>
      </c>
      <c r="G124" s="29">
        <v>16981.84</v>
      </c>
      <c r="H124" s="29">
        <v>0</v>
      </c>
      <c r="I124" s="29">
        <v>73019.82199999999</v>
      </c>
      <c r="J124" s="29">
        <v>13374.870999999996</v>
      </c>
      <c r="K124" s="113">
        <f t="shared" si="1"/>
        <v>136885.69299999997</v>
      </c>
      <c r="M124" s="4"/>
    </row>
    <row r="125" spans="1:13" ht="12.75">
      <c r="A125" t="s">
        <v>444</v>
      </c>
      <c r="B125">
        <v>3970</v>
      </c>
      <c r="C125">
        <v>393</v>
      </c>
      <c r="D125" t="s">
        <v>353</v>
      </c>
      <c r="E125" t="s">
        <v>5</v>
      </c>
      <c r="F125" s="29">
        <v>47541.509999999995</v>
      </c>
      <c r="G125" s="29">
        <v>4.055</v>
      </c>
      <c r="H125" s="29">
        <v>0</v>
      </c>
      <c r="I125" s="29">
        <v>43682.003</v>
      </c>
      <c r="J125" s="29">
        <v>7703.115</v>
      </c>
      <c r="K125" s="113">
        <f t="shared" si="1"/>
        <v>98930.683</v>
      </c>
      <c r="M125" s="4"/>
    </row>
    <row r="126" spans="1:13" ht="12.75">
      <c r="A126" t="s">
        <v>444</v>
      </c>
      <c r="B126">
        <v>3980</v>
      </c>
      <c r="C126">
        <v>709</v>
      </c>
      <c r="D126" t="s">
        <v>441</v>
      </c>
      <c r="E126" t="s">
        <v>5</v>
      </c>
      <c r="F126" s="29">
        <v>90262.79</v>
      </c>
      <c r="G126" s="29">
        <v>58642.61</v>
      </c>
      <c r="H126" s="29">
        <v>5.790000000000001</v>
      </c>
      <c r="I126" s="29">
        <v>97743.13</v>
      </c>
      <c r="J126" s="29">
        <v>12101.045999999998</v>
      </c>
      <c r="K126" s="113">
        <f t="shared" si="1"/>
        <v>258755.366</v>
      </c>
      <c r="M126" s="4"/>
    </row>
    <row r="129" spans="5:12" s="5" customFormat="1" ht="12.75">
      <c r="E129" s="5" t="s">
        <v>359</v>
      </c>
      <c r="F129" s="6">
        <f aca="true" t="shared" si="2" ref="F129:K129">SUM(F4:F126)</f>
        <v>9567847.425673317</v>
      </c>
      <c r="G129" s="6">
        <f t="shared" si="2"/>
        <v>4878334.918570131</v>
      </c>
      <c r="H129" s="6">
        <f t="shared" si="2"/>
        <v>4372.909000000001</v>
      </c>
      <c r="I129" s="48">
        <f t="shared" si="2"/>
        <v>10711724.449999997</v>
      </c>
      <c r="J129" s="6">
        <f t="shared" si="2"/>
        <v>436466.4677565542</v>
      </c>
      <c r="K129" s="6">
        <f t="shared" si="2"/>
        <v>25598746.171000004</v>
      </c>
      <c r="L129" s="57"/>
    </row>
    <row r="130" s="75" customFormat="1" ht="12.75">
      <c r="L130" s="76"/>
    </row>
    <row r="131" spans="1:2" ht="14.25">
      <c r="A131" s="23" t="s">
        <v>512</v>
      </c>
      <c r="B131" s="23"/>
    </row>
    <row r="132" ht="12.75">
      <c r="J132" s="4"/>
    </row>
  </sheetData>
  <sheetProtection/>
  <mergeCells count="1">
    <mergeCell ref="F2:K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60"/>
  <sheetViews>
    <sheetView zoomScalePageLayoutView="0" workbookViewId="0" topLeftCell="A1">
      <pane xSplit="5" ySplit="2" topLeftCell="F3" activePane="bottomRight" state="frozen"/>
      <selection pane="topLeft" activeCell="A1" sqref="A1"/>
      <selection pane="topRight" activeCell="E1" sqref="E1"/>
      <selection pane="bottomLeft" activeCell="A4" sqref="A4"/>
      <selection pane="bottomRight" activeCell="F3" sqref="F3"/>
    </sheetView>
  </sheetViews>
  <sheetFormatPr defaultColWidth="9.140625" defaultRowHeight="12.75"/>
  <cols>
    <col min="1" max="1" width="11.7109375" style="50" customWidth="1"/>
    <col min="2" max="2" width="13.421875" style="0" customWidth="1"/>
    <col min="3" max="3" width="6.8515625" style="0" customWidth="1"/>
    <col min="4" max="4" width="19.7109375" style="0" customWidth="1"/>
    <col min="5" max="5" width="14.28125" style="0" customWidth="1"/>
    <col min="6" max="6" width="20.7109375" style="65" customWidth="1"/>
    <col min="7" max="7" width="20.7109375" style="101" customWidth="1"/>
    <col min="8" max="8" width="20.7109375" style="102" customWidth="1"/>
    <col min="9" max="9" width="20.7109375" style="0" customWidth="1"/>
    <col min="10" max="10" width="12.8515625" style="29" customWidth="1"/>
  </cols>
  <sheetData>
    <row r="1" spans="1:10" s="50" customFormat="1" ht="15.75">
      <c r="A1" s="49" t="s">
        <v>497</v>
      </c>
      <c r="F1" s="63"/>
      <c r="G1" s="89"/>
      <c r="H1" s="90"/>
      <c r="I1" s="70"/>
      <c r="J1" s="53"/>
    </row>
    <row r="2" spans="1:11" s="50" customFormat="1" ht="68.25" customHeight="1">
      <c r="A2" s="51" t="s">
        <v>430</v>
      </c>
      <c r="B2" s="51" t="s">
        <v>432</v>
      </c>
      <c r="C2" s="51" t="s">
        <v>0</v>
      </c>
      <c r="D2" s="51" t="s">
        <v>1</v>
      </c>
      <c r="E2" s="51" t="s">
        <v>2</v>
      </c>
      <c r="F2" s="64" t="s">
        <v>495</v>
      </c>
      <c r="G2" s="91" t="s">
        <v>494</v>
      </c>
      <c r="H2" s="92" t="s">
        <v>493</v>
      </c>
      <c r="I2" s="40" t="s">
        <v>496</v>
      </c>
      <c r="J2" s="54"/>
      <c r="K2" s="33"/>
    </row>
    <row r="3" spans="1:11" ht="12.75">
      <c r="A3" s="30" t="s">
        <v>3</v>
      </c>
      <c r="B3" s="30">
        <v>10</v>
      </c>
      <c r="C3" s="30">
        <v>1</v>
      </c>
      <c r="D3" s="30" t="s">
        <v>4</v>
      </c>
      <c r="E3" s="30" t="s">
        <v>5</v>
      </c>
      <c r="F3" s="65">
        <v>705.0807618129219</v>
      </c>
      <c r="G3" s="131">
        <v>0.28171927132944474</v>
      </c>
      <c r="H3" s="132">
        <v>0.07875128771891221</v>
      </c>
      <c r="I3" s="24">
        <v>422.70140332640335</v>
      </c>
      <c r="K3" s="25"/>
    </row>
    <row r="4" spans="1:11" ht="12.75">
      <c r="A4" s="30" t="s">
        <v>3</v>
      </c>
      <c r="B4" s="30">
        <v>20</v>
      </c>
      <c r="C4" s="30">
        <v>2</v>
      </c>
      <c r="D4" s="30" t="s">
        <v>6</v>
      </c>
      <c r="E4" s="30" t="s">
        <v>5</v>
      </c>
      <c r="F4" s="65">
        <v>552.3261621187802</v>
      </c>
      <c r="G4" s="131">
        <v>0.4050147208622918</v>
      </c>
      <c r="H4" s="132">
        <v>0.019392491229236797</v>
      </c>
      <c r="I4" s="24">
        <v>420.9114192139738</v>
      </c>
      <c r="K4" s="25"/>
    </row>
    <row r="5" spans="1:11" ht="12.75">
      <c r="A5" s="30" t="s">
        <v>3</v>
      </c>
      <c r="B5" s="30">
        <v>30</v>
      </c>
      <c r="C5" s="30">
        <v>3</v>
      </c>
      <c r="D5" s="30" t="s">
        <v>7</v>
      </c>
      <c r="E5" s="30" t="s">
        <v>5</v>
      </c>
      <c r="F5" s="65">
        <v>753.0164224704338</v>
      </c>
      <c r="G5" s="131">
        <v>0.2268432897155672</v>
      </c>
      <c r="H5" s="132">
        <v>0.10676083580611767</v>
      </c>
      <c r="I5" s="24">
        <v>416.3444592696629</v>
      </c>
      <c r="K5" s="25"/>
    </row>
    <row r="6" spans="1:11" ht="12.75">
      <c r="A6" s="30" t="s">
        <v>3</v>
      </c>
      <c r="B6" s="30">
        <v>40</v>
      </c>
      <c r="C6" s="30">
        <v>4</v>
      </c>
      <c r="D6" s="30" t="s">
        <v>8</v>
      </c>
      <c r="E6" s="30" t="s">
        <v>5</v>
      </c>
      <c r="F6" s="65">
        <v>541.8558941648948</v>
      </c>
      <c r="G6" s="131">
        <v>0.446859143788706</v>
      </c>
      <c r="H6" s="132">
        <v>0.08251541013941487</v>
      </c>
      <c r="I6" s="24">
        <v>454.16144578313254</v>
      </c>
      <c r="K6" s="25"/>
    </row>
    <row r="7" spans="1:11" ht="12.75">
      <c r="A7" s="30" t="s">
        <v>3</v>
      </c>
      <c r="B7" s="30">
        <v>50</v>
      </c>
      <c r="C7" s="30">
        <v>5</v>
      </c>
      <c r="D7" s="30" t="s">
        <v>9</v>
      </c>
      <c r="E7" s="30" t="s">
        <v>5</v>
      </c>
      <c r="F7" s="65">
        <v>540.5888929965085</v>
      </c>
      <c r="G7" s="131">
        <v>0.4469559042627804</v>
      </c>
      <c r="H7" s="132">
        <v>0.3839180245216871</v>
      </c>
      <c r="I7" s="24">
        <v>468.930257936508</v>
      </c>
      <c r="K7" s="25"/>
    </row>
    <row r="8" spans="1:11" ht="12.75">
      <c r="A8" s="30" t="s">
        <v>3</v>
      </c>
      <c r="B8" s="30">
        <v>60</v>
      </c>
      <c r="C8" s="30">
        <v>701</v>
      </c>
      <c r="D8" s="30" t="s">
        <v>433</v>
      </c>
      <c r="E8" s="30" t="s">
        <v>5</v>
      </c>
      <c r="F8" s="65">
        <v>557.9053404074702</v>
      </c>
      <c r="G8" s="131">
        <v>0.44267162456747183</v>
      </c>
      <c r="H8" s="132">
        <v>0.32891029758619517</v>
      </c>
      <c r="I8" s="24">
        <v>460.5130383711825</v>
      </c>
      <c r="K8" s="25"/>
    </row>
    <row r="9" spans="1:11" ht="12.75">
      <c r="A9" s="30" t="s">
        <v>3</v>
      </c>
      <c r="B9" s="30">
        <v>150</v>
      </c>
      <c r="C9" s="30">
        <v>702</v>
      </c>
      <c r="D9" s="30" t="s">
        <v>434</v>
      </c>
      <c r="E9" s="30" t="s">
        <v>5</v>
      </c>
      <c r="F9" s="65">
        <v>605.453009319094</v>
      </c>
      <c r="G9" s="131">
        <v>0.40757210293036267</v>
      </c>
      <c r="H9" s="132">
        <v>0.3557905556932218</v>
      </c>
      <c r="I9" s="24">
        <v>474.95852564102563</v>
      </c>
      <c r="K9" s="25"/>
    </row>
    <row r="10" spans="1:11" ht="12.75">
      <c r="A10" s="30" t="s">
        <v>3</v>
      </c>
      <c r="B10" s="30">
        <v>230</v>
      </c>
      <c r="C10" s="30">
        <v>21</v>
      </c>
      <c r="D10" s="30" t="s">
        <v>12</v>
      </c>
      <c r="E10" s="30" t="s">
        <v>5</v>
      </c>
      <c r="F10" s="65">
        <v>641.5252511013215</v>
      </c>
      <c r="G10" s="131">
        <v>0.3692209305008726</v>
      </c>
      <c r="H10" s="132">
        <v>0.6059547980090699</v>
      </c>
      <c r="I10" s="24">
        <v>446.8425044091711</v>
      </c>
      <c r="K10" s="25"/>
    </row>
    <row r="11" spans="1:11" ht="12.75">
      <c r="A11" s="30" t="s">
        <v>3</v>
      </c>
      <c r="B11" s="30">
        <v>240</v>
      </c>
      <c r="C11" s="30">
        <v>22</v>
      </c>
      <c r="D11" s="30" t="s">
        <v>13</v>
      </c>
      <c r="E11" s="30" t="s">
        <v>5</v>
      </c>
      <c r="F11" s="65">
        <v>560.353013463191</v>
      </c>
      <c r="G11" s="131">
        <v>0.3857780886263945</v>
      </c>
      <c r="H11" s="132">
        <v>0.6243737230623915</v>
      </c>
      <c r="I11" s="24">
        <v>413.8139232270657</v>
      </c>
      <c r="K11" s="25"/>
    </row>
    <row r="12" spans="1:11" ht="12.75">
      <c r="A12" s="30" t="s">
        <v>3</v>
      </c>
      <c r="B12" s="30">
        <v>250</v>
      </c>
      <c r="C12" s="30">
        <v>23</v>
      </c>
      <c r="D12" s="30" t="s">
        <v>14</v>
      </c>
      <c r="E12" s="30" t="s">
        <v>5</v>
      </c>
      <c r="F12" s="65">
        <v>603.7921479991531</v>
      </c>
      <c r="G12" s="131">
        <v>0.37312124675372643</v>
      </c>
      <c r="H12" s="132">
        <v>0.4947988738481103</v>
      </c>
      <c r="I12" s="24">
        <v>458.26151133501264</v>
      </c>
      <c r="K12" s="25"/>
    </row>
    <row r="13" spans="1:11" ht="12.75">
      <c r="A13" s="30" t="s">
        <v>3</v>
      </c>
      <c r="B13" s="30">
        <v>260</v>
      </c>
      <c r="C13" s="30">
        <v>24</v>
      </c>
      <c r="D13" s="30" t="s">
        <v>15</v>
      </c>
      <c r="E13" s="30" t="s">
        <v>5</v>
      </c>
      <c r="F13" s="65">
        <v>584.4061897481291</v>
      </c>
      <c r="G13" s="131">
        <v>0.34124133614588364</v>
      </c>
      <c r="H13" s="132">
        <v>0.5219771783037214</v>
      </c>
      <c r="I13" s="24">
        <v>377.1840862422998</v>
      </c>
      <c r="K13" s="25"/>
    </row>
    <row r="14" spans="1:11" ht="12.75">
      <c r="A14" s="30" t="s">
        <v>3</v>
      </c>
      <c r="B14" s="30">
        <v>270</v>
      </c>
      <c r="C14" s="30">
        <v>25</v>
      </c>
      <c r="D14" s="30" t="s">
        <v>16</v>
      </c>
      <c r="E14" s="30" t="s">
        <v>5</v>
      </c>
      <c r="F14" s="65">
        <v>582.9752658940755</v>
      </c>
      <c r="G14" s="131">
        <v>0.3621689873205474</v>
      </c>
      <c r="H14" s="132">
        <v>0.6234983995561028</v>
      </c>
      <c r="I14" s="24">
        <v>440.06750130412104</v>
      </c>
      <c r="K14" s="25"/>
    </row>
    <row r="15" spans="1:11" ht="12.75">
      <c r="A15" s="30" t="s">
        <v>17</v>
      </c>
      <c r="B15" s="30">
        <v>280</v>
      </c>
      <c r="C15" s="30">
        <v>26</v>
      </c>
      <c r="D15" s="30" t="s">
        <v>18</v>
      </c>
      <c r="E15" s="30" t="s">
        <v>5</v>
      </c>
      <c r="F15" s="65">
        <v>589.2218232850566</v>
      </c>
      <c r="G15" s="131">
        <v>0.4334730296203151</v>
      </c>
      <c r="H15" s="132">
        <v>0.5345402963873898</v>
      </c>
      <c r="I15" s="24">
        <v>463.8731322272499</v>
      </c>
      <c r="K15" s="25"/>
    </row>
    <row r="16" spans="1:11" ht="12.75">
      <c r="A16" s="30" t="s">
        <v>17</v>
      </c>
      <c r="B16" s="30">
        <v>290</v>
      </c>
      <c r="C16" s="30">
        <v>703</v>
      </c>
      <c r="D16" s="30" t="s">
        <v>435</v>
      </c>
      <c r="E16" s="30" t="s">
        <v>5</v>
      </c>
      <c r="F16" s="65">
        <v>505.87142255132136</v>
      </c>
      <c r="G16" s="131">
        <v>0.5288420518939562</v>
      </c>
      <c r="H16" s="132">
        <v>0.4353357056935688</v>
      </c>
      <c r="I16" s="24">
        <v>487.1828916987356</v>
      </c>
      <c r="K16" s="25"/>
    </row>
    <row r="17" spans="1:11" ht="12.75">
      <c r="A17" s="30" t="s">
        <v>17</v>
      </c>
      <c r="B17" s="30">
        <v>300</v>
      </c>
      <c r="C17" s="30">
        <v>704</v>
      </c>
      <c r="D17" s="30" t="s">
        <v>436</v>
      </c>
      <c r="E17" s="30" t="s">
        <v>5</v>
      </c>
      <c r="F17" s="65">
        <v>551.1840668693009</v>
      </c>
      <c r="G17" s="131">
        <v>0.49606487667809257</v>
      </c>
      <c r="H17" s="132">
        <v>0.48210976825985286</v>
      </c>
      <c r="I17" s="24">
        <v>490.5018576229759</v>
      </c>
      <c r="K17" s="25"/>
    </row>
    <row r="18" spans="1:11" ht="12.75">
      <c r="A18" s="30" t="s">
        <v>17</v>
      </c>
      <c r="B18" s="30">
        <v>330</v>
      </c>
      <c r="C18" s="30">
        <v>29</v>
      </c>
      <c r="D18" s="30" t="s">
        <v>19</v>
      </c>
      <c r="E18" s="30" t="s">
        <v>5</v>
      </c>
      <c r="F18" s="65">
        <v>636.3365341637665</v>
      </c>
      <c r="G18" s="131">
        <v>0.39881989264199447</v>
      </c>
      <c r="H18" s="132">
        <v>0.575373370848702</v>
      </c>
      <c r="I18" s="24">
        <v>484.20930427493715</v>
      </c>
      <c r="K18" s="25"/>
    </row>
    <row r="19" spans="1:11" ht="12.75">
      <c r="A19" s="30" t="s">
        <v>17</v>
      </c>
      <c r="B19" s="30">
        <v>390</v>
      </c>
      <c r="C19" s="30">
        <v>35</v>
      </c>
      <c r="D19" s="30" t="s">
        <v>20</v>
      </c>
      <c r="E19" s="30" t="s">
        <v>10</v>
      </c>
      <c r="F19" s="65">
        <v>467.49328214971206</v>
      </c>
      <c r="G19" s="131">
        <v>0.45224998633795904</v>
      </c>
      <c r="H19" s="132" t="s">
        <v>510</v>
      </c>
      <c r="I19" s="24">
        <v>428.79720347155256</v>
      </c>
      <c r="K19" s="25"/>
    </row>
    <row r="20" spans="1:11" ht="12.75">
      <c r="A20" s="30" t="s">
        <v>17</v>
      </c>
      <c r="B20" s="30">
        <v>400</v>
      </c>
      <c r="C20" s="30">
        <v>36</v>
      </c>
      <c r="D20" s="30" t="s">
        <v>21</v>
      </c>
      <c r="E20" s="30" t="s">
        <v>10</v>
      </c>
      <c r="F20" s="65">
        <v>485.10847189231987</v>
      </c>
      <c r="G20" s="131">
        <v>0.45789111848246455</v>
      </c>
      <c r="H20" s="132" t="s">
        <v>510</v>
      </c>
      <c r="I20" s="24">
        <v>430.29266409266404</v>
      </c>
      <c r="K20" s="25"/>
    </row>
    <row r="21" spans="1:11" ht="12.75">
      <c r="A21" s="30" t="s">
        <v>17</v>
      </c>
      <c r="B21" s="30">
        <v>410</v>
      </c>
      <c r="C21" s="30">
        <v>37</v>
      </c>
      <c r="D21" s="30" t="s">
        <v>22</v>
      </c>
      <c r="E21" s="30" t="s">
        <v>10</v>
      </c>
      <c r="F21" s="65">
        <v>521.4010353227771</v>
      </c>
      <c r="G21" s="131">
        <v>0.420906139251044</v>
      </c>
      <c r="H21" s="132" t="s">
        <v>510</v>
      </c>
      <c r="I21" s="24">
        <v>425.44289208633097</v>
      </c>
      <c r="K21" s="25"/>
    </row>
    <row r="22" spans="1:11" ht="12.75">
      <c r="A22" s="30" t="s">
        <v>17</v>
      </c>
      <c r="B22" s="30">
        <v>420</v>
      </c>
      <c r="C22" s="30">
        <v>38</v>
      </c>
      <c r="D22" s="30" t="s">
        <v>23</v>
      </c>
      <c r="E22" s="30" t="s">
        <v>10</v>
      </c>
      <c r="F22" s="65">
        <v>480.89278701662994</v>
      </c>
      <c r="G22" s="131">
        <v>0.45871984749753963</v>
      </c>
      <c r="H22" s="132" t="s">
        <v>510</v>
      </c>
      <c r="I22" s="24">
        <v>423.93819138755975</v>
      </c>
      <c r="K22" s="25"/>
    </row>
    <row r="23" spans="1:11" ht="12.75">
      <c r="A23" s="30" t="s">
        <v>17</v>
      </c>
      <c r="B23" s="30">
        <v>430</v>
      </c>
      <c r="C23" s="30">
        <v>39</v>
      </c>
      <c r="D23" s="30" t="s">
        <v>24</v>
      </c>
      <c r="E23" s="30" t="s">
        <v>10</v>
      </c>
      <c r="F23" s="65">
        <v>539.0791930141523</v>
      </c>
      <c r="G23" s="131">
        <v>0.36331629376155367</v>
      </c>
      <c r="H23" s="132" t="s">
        <v>510</v>
      </c>
      <c r="I23" s="24">
        <v>397.7207920792079</v>
      </c>
      <c r="K23" s="25"/>
    </row>
    <row r="24" spans="1:11" ht="12.75">
      <c r="A24" s="30" t="s">
        <v>17</v>
      </c>
      <c r="B24" s="30">
        <v>440</v>
      </c>
      <c r="C24" s="30">
        <v>40</v>
      </c>
      <c r="D24" s="30" t="s">
        <v>25</v>
      </c>
      <c r="E24" s="30" t="s">
        <v>10</v>
      </c>
      <c r="F24" s="65">
        <v>508.5333730421354</v>
      </c>
      <c r="G24" s="131">
        <v>0.4618595220942356</v>
      </c>
      <c r="H24" s="132" t="s">
        <v>510</v>
      </c>
      <c r="I24" s="24">
        <v>455.2184909670563</v>
      </c>
      <c r="K24" s="25"/>
    </row>
    <row r="25" spans="1:11" ht="12.75">
      <c r="A25" s="30" t="s">
        <v>17</v>
      </c>
      <c r="B25" s="30">
        <v>450</v>
      </c>
      <c r="C25" s="30">
        <v>41</v>
      </c>
      <c r="D25" s="30" t="s">
        <v>26</v>
      </c>
      <c r="E25" s="30" t="s">
        <v>11</v>
      </c>
      <c r="F25" s="65">
        <v>562.2882090177674</v>
      </c>
      <c r="G25" s="131">
        <v>0.45996308166589694</v>
      </c>
      <c r="H25" s="132">
        <v>0.46278442982360773</v>
      </c>
      <c r="I25" s="24">
        <v>497.84674757281556</v>
      </c>
      <c r="K25" s="25"/>
    </row>
    <row r="26" spans="1:11" ht="12.75">
      <c r="A26" s="30" t="s">
        <v>17</v>
      </c>
      <c r="B26" s="30">
        <v>460</v>
      </c>
      <c r="C26" s="30">
        <v>42</v>
      </c>
      <c r="D26" s="30" t="s">
        <v>27</v>
      </c>
      <c r="E26" s="30" t="s">
        <v>5</v>
      </c>
      <c r="F26" s="65">
        <v>626.6194748483767</v>
      </c>
      <c r="G26" s="131">
        <v>0.3678839115573045</v>
      </c>
      <c r="H26" s="132">
        <v>0.4875903878997925</v>
      </c>
      <c r="I26" s="24">
        <v>450.84848829648894</v>
      </c>
      <c r="K26" s="25"/>
    </row>
    <row r="27" spans="1:11" ht="12.75">
      <c r="A27" s="30" t="s">
        <v>17</v>
      </c>
      <c r="B27" s="30">
        <v>470</v>
      </c>
      <c r="C27" s="30">
        <v>43</v>
      </c>
      <c r="D27" s="30" t="s">
        <v>28</v>
      </c>
      <c r="E27" s="30" t="s">
        <v>10</v>
      </c>
      <c r="F27" s="65">
        <v>440.35168353645935</v>
      </c>
      <c r="G27" s="131">
        <v>0.4921161279040375</v>
      </c>
      <c r="H27" s="132" t="s">
        <v>510</v>
      </c>
      <c r="I27" s="24">
        <v>386.24229176254033</v>
      </c>
      <c r="K27" s="25"/>
    </row>
    <row r="28" spans="1:11" ht="12.75">
      <c r="A28" s="30" t="s">
        <v>17</v>
      </c>
      <c r="B28" s="30">
        <v>480</v>
      </c>
      <c r="C28" s="30">
        <v>44</v>
      </c>
      <c r="D28" s="30" t="s">
        <v>29</v>
      </c>
      <c r="E28" s="30" t="s">
        <v>10</v>
      </c>
      <c r="F28" s="65">
        <v>478.58754016064256</v>
      </c>
      <c r="G28" s="131">
        <v>0.3438232398531017</v>
      </c>
      <c r="H28" s="132" t="s">
        <v>510</v>
      </c>
      <c r="I28" s="24">
        <v>334.91794375288146</v>
      </c>
      <c r="K28" s="25"/>
    </row>
    <row r="29" spans="1:11" ht="12.75">
      <c r="A29" s="30" t="s">
        <v>17</v>
      </c>
      <c r="B29" s="30">
        <v>490</v>
      </c>
      <c r="C29" s="30">
        <v>45</v>
      </c>
      <c r="D29" s="30" t="s">
        <v>30</v>
      </c>
      <c r="E29" s="30" t="s">
        <v>10</v>
      </c>
      <c r="F29" s="65">
        <v>300.7264453621347</v>
      </c>
      <c r="G29" s="131">
        <v>0.6261785760704488</v>
      </c>
      <c r="H29" s="132" t="s">
        <v>510</v>
      </c>
      <c r="I29" s="24">
        <v>355.87276177090655</v>
      </c>
      <c r="K29" s="25"/>
    </row>
    <row r="30" spans="1:11" ht="12.75">
      <c r="A30" s="30" t="s">
        <v>17</v>
      </c>
      <c r="B30" s="30">
        <v>500</v>
      </c>
      <c r="C30" s="30">
        <v>46</v>
      </c>
      <c r="D30" s="30" t="s">
        <v>31</v>
      </c>
      <c r="E30" s="30" t="s">
        <v>10</v>
      </c>
      <c r="F30" s="65">
        <v>574.2771411679098</v>
      </c>
      <c r="G30" s="131">
        <v>0.3036876996206106</v>
      </c>
      <c r="H30" s="132" t="s">
        <v>510</v>
      </c>
      <c r="I30" s="24">
        <v>395.94759825327515</v>
      </c>
      <c r="K30" s="25"/>
    </row>
    <row r="31" spans="1:11" ht="12.75">
      <c r="A31" s="30" t="s">
        <v>17</v>
      </c>
      <c r="B31" s="30">
        <v>510</v>
      </c>
      <c r="C31" s="30">
        <v>47</v>
      </c>
      <c r="D31" s="30" t="s">
        <v>32</v>
      </c>
      <c r="E31" s="30" t="s">
        <v>10</v>
      </c>
      <c r="F31" s="65">
        <v>488.1898703581631</v>
      </c>
      <c r="G31" s="131">
        <v>0.3497120186261854</v>
      </c>
      <c r="H31" s="132" t="s">
        <v>510</v>
      </c>
      <c r="I31" s="24">
        <v>332.998679337232</v>
      </c>
      <c r="K31" s="25"/>
    </row>
    <row r="32" spans="1:11" ht="12.75">
      <c r="A32" s="30" t="s">
        <v>17</v>
      </c>
      <c r="B32" s="30">
        <v>520</v>
      </c>
      <c r="C32" s="30">
        <v>48</v>
      </c>
      <c r="D32" s="30" t="s">
        <v>33</v>
      </c>
      <c r="E32" s="30" t="s">
        <v>10</v>
      </c>
      <c r="F32" s="65">
        <v>501.21664539459687</v>
      </c>
      <c r="G32" s="131">
        <v>0.39226754399653135</v>
      </c>
      <c r="H32" s="132" t="s">
        <v>510</v>
      </c>
      <c r="I32" s="24">
        <v>352.7813466787989</v>
      </c>
      <c r="K32" s="25"/>
    </row>
    <row r="33" spans="1:11" ht="12.75">
      <c r="A33" s="30" t="s">
        <v>17</v>
      </c>
      <c r="B33" s="30">
        <v>530</v>
      </c>
      <c r="C33" s="30">
        <v>49</v>
      </c>
      <c r="D33" s="30" t="s">
        <v>34</v>
      </c>
      <c r="E33" s="30" t="s">
        <v>10</v>
      </c>
      <c r="F33" s="65">
        <v>517.9368592666909</v>
      </c>
      <c r="G33" s="131">
        <v>0.33996972291433275</v>
      </c>
      <c r="H33" s="132" t="s">
        <v>510</v>
      </c>
      <c r="I33" s="24">
        <v>344.8706495589414</v>
      </c>
      <c r="K33" s="25"/>
    </row>
    <row r="34" spans="1:11" ht="12.75">
      <c r="A34" s="30" t="s">
        <v>17</v>
      </c>
      <c r="B34" s="30">
        <v>540</v>
      </c>
      <c r="C34" s="30">
        <v>50</v>
      </c>
      <c r="D34" s="30" t="s">
        <v>35</v>
      </c>
      <c r="E34" s="30" t="s">
        <v>10</v>
      </c>
      <c r="F34" s="65">
        <v>538.9243965200342</v>
      </c>
      <c r="G34" s="131">
        <v>0.3633293838433772</v>
      </c>
      <c r="H34" s="132" t="s">
        <v>510</v>
      </c>
      <c r="I34" s="24">
        <v>375.63552774755163</v>
      </c>
      <c r="K34" s="25"/>
    </row>
    <row r="35" spans="1:11" ht="12.75">
      <c r="A35" s="30" t="s">
        <v>17</v>
      </c>
      <c r="B35" s="30">
        <v>550</v>
      </c>
      <c r="C35" s="30">
        <v>51</v>
      </c>
      <c r="D35" s="30" t="s">
        <v>36</v>
      </c>
      <c r="E35" s="30" t="s">
        <v>10</v>
      </c>
      <c r="F35" s="65">
        <v>577.2383032786885</v>
      </c>
      <c r="G35" s="131">
        <v>0.3063406386667192</v>
      </c>
      <c r="H35" s="132" t="s">
        <v>510</v>
      </c>
      <c r="I35" s="24">
        <v>380.66511444652906</v>
      </c>
      <c r="K35" s="25"/>
    </row>
    <row r="36" spans="1:11" ht="12.75">
      <c r="A36" s="30" t="s">
        <v>17</v>
      </c>
      <c r="B36" s="30">
        <v>560</v>
      </c>
      <c r="C36" s="30">
        <v>52</v>
      </c>
      <c r="D36" s="30" t="s">
        <v>37</v>
      </c>
      <c r="E36" s="30" t="s">
        <v>11</v>
      </c>
      <c r="F36" s="65">
        <v>569.0510871947702</v>
      </c>
      <c r="G36" s="131">
        <v>0.4087348131486322</v>
      </c>
      <c r="H36" s="132">
        <v>0.5033550264605239</v>
      </c>
      <c r="I36" s="24">
        <v>430.7031538163502</v>
      </c>
      <c r="K36" s="25"/>
    </row>
    <row r="37" spans="1:11" ht="12.75">
      <c r="A37" s="30" t="s">
        <v>17</v>
      </c>
      <c r="B37" s="30">
        <v>570</v>
      </c>
      <c r="C37" s="30">
        <v>53</v>
      </c>
      <c r="D37" s="30" t="s">
        <v>38</v>
      </c>
      <c r="E37" s="30" t="s">
        <v>10</v>
      </c>
      <c r="F37" s="65">
        <v>443.8133306645315</v>
      </c>
      <c r="G37" s="131">
        <v>0.48456763046129026</v>
      </c>
      <c r="H37" s="132" t="s">
        <v>510</v>
      </c>
      <c r="I37" s="24">
        <v>384.38992818671454</v>
      </c>
      <c r="K37" s="25"/>
    </row>
    <row r="38" spans="1:11" ht="12.75">
      <c r="A38" s="30" t="s">
        <v>17</v>
      </c>
      <c r="B38" s="30">
        <v>580</v>
      </c>
      <c r="C38" s="30">
        <v>54</v>
      </c>
      <c r="D38" s="30" t="s">
        <v>39</v>
      </c>
      <c r="E38" s="30" t="s">
        <v>10</v>
      </c>
      <c r="F38" s="65">
        <v>491.69806844425784</v>
      </c>
      <c r="G38" s="131">
        <v>0.4774800565366925</v>
      </c>
      <c r="H38" s="132" t="s">
        <v>510</v>
      </c>
      <c r="I38" s="24">
        <v>405.4695285584769</v>
      </c>
      <c r="K38" s="25"/>
    </row>
    <row r="39" spans="1:11" ht="12.75">
      <c r="A39" s="30" t="s">
        <v>17</v>
      </c>
      <c r="B39" s="30">
        <v>590</v>
      </c>
      <c r="C39" s="30">
        <v>55</v>
      </c>
      <c r="D39" s="30" t="s">
        <v>40</v>
      </c>
      <c r="E39" s="30" t="s">
        <v>10</v>
      </c>
      <c r="F39" s="65">
        <v>460.90618189438385</v>
      </c>
      <c r="G39" s="131">
        <v>0.48714922432824226</v>
      </c>
      <c r="H39" s="132" t="s">
        <v>510</v>
      </c>
      <c r="I39" s="24">
        <v>395.21554016620496</v>
      </c>
      <c r="K39" s="25"/>
    </row>
    <row r="40" spans="1:11" ht="12.75">
      <c r="A40" s="30" t="s">
        <v>17</v>
      </c>
      <c r="B40" s="30">
        <v>600</v>
      </c>
      <c r="C40" s="30">
        <v>56</v>
      </c>
      <c r="D40" s="30" t="s">
        <v>41</v>
      </c>
      <c r="E40" s="30" t="s">
        <v>10</v>
      </c>
      <c r="F40" s="65">
        <v>500.97216828478963</v>
      </c>
      <c r="G40" s="131">
        <v>0.37036304902939354</v>
      </c>
      <c r="H40" s="132" t="s">
        <v>510</v>
      </c>
      <c r="I40" s="24">
        <v>364.77240356083087</v>
      </c>
      <c r="K40" s="25"/>
    </row>
    <row r="41" spans="1:11" ht="12.75">
      <c r="A41" s="30" t="s">
        <v>17</v>
      </c>
      <c r="B41" s="30">
        <v>610</v>
      </c>
      <c r="C41" s="30">
        <v>57</v>
      </c>
      <c r="D41" s="30" t="s">
        <v>42</v>
      </c>
      <c r="E41" s="30" t="s">
        <v>10</v>
      </c>
      <c r="F41" s="65">
        <v>478.7013237063779</v>
      </c>
      <c r="G41" s="131">
        <v>0.431491966160168</v>
      </c>
      <c r="H41" s="132" t="s">
        <v>510</v>
      </c>
      <c r="I41" s="24">
        <v>361.9181034482759</v>
      </c>
      <c r="K41" s="25"/>
    </row>
    <row r="42" spans="1:11" ht="12.75">
      <c r="A42" s="30" t="s">
        <v>17</v>
      </c>
      <c r="B42" s="30">
        <v>620</v>
      </c>
      <c r="C42" s="30">
        <v>58</v>
      </c>
      <c r="D42" s="30" t="s">
        <v>43</v>
      </c>
      <c r="E42" s="30" t="s">
        <v>10</v>
      </c>
      <c r="F42" s="65">
        <v>513.811265508685</v>
      </c>
      <c r="G42" s="131">
        <v>0.34528139950575953</v>
      </c>
      <c r="H42" s="132" t="s">
        <v>510</v>
      </c>
      <c r="I42" s="24">
        <v>349.4554848260547</v>
      </c>
      <c r="K42" s="25"/>
    </row>
    <row r="43" spans="1:11" ht="12.75">
      <c r="A43" s="30" t="s">
        <v>17</v>
      </c>
      <c r="B43" s="30">
        <v>630</v>
      </c>
      <c r="C43" s="30">
        <v>59</v>
      </c>
      <c r="D43" s="30" t="s">
        <v>44</v>
      </c>
      <c r="E43" s="30" t="s">
        <v>10</v>
      </c>
      <c r="F43" s="65">
        <v>512.0800604229607</v>
      </c>
      <c r="G43" s="131">
        <v>0.3758817589243715</v>
      </c>
      <c r="H43" s="132" t="s">
        <v>510</v>
      </c>
      <c r="I43" s="24">
        <v>363.6931690929451</v>
      </c>
      <c r="K43" s="25"/>
    </row>
    <row r="44" spans="1:11" ht="12.75">
      <c r="A44" s="30" t="s">
        <v>17</v>
      </c>
      <c r="B44" s="30">
        <v>640</v>
      </c>
      <c r="C44" s="30">
        <v>60</v>
      </c>
      <c r="D44" s="30" t="s">
        <v>45</v>
      </c>
      <c r="E44" s="30" t="s">
        <v>10</v>
      </c>
      <c r="F44" s="65">
        <v>472.8592460766866</v>
      </c>
      <c r="G44" s="131">
        <v>0.41598207372888546</v>
      </c>
      <c r="H44" s="132" t="s">
        <v>510</v>
      </c>
      <c r="I44" s="24">
        <v>353.226754075124</v>
      </c>
      <c r="K44" s="25"/>
    </row>
    <row r="45" spans="1:11" ht="12.75">
      <c r="A45" s="30" t="s">
        <v>17</v>
      </c>
      <c r="B45" s="30">
        <v>650</v>
      </c>
      <c r="C45" s="30">
        <v>61</v>
      </c>
      <c r="D45" s="30" t="s">
        <v>46</v>
      </c>
      <c r="E45" s="30" t="s">
        <v>10</v>
      </c>
      <c r="F45" s="65">
        <v>419.9868493150685</v>
      </c>
      <c r="G45" s="131">
        <v>0.35599641564864276</v>
      </c>
      <c r="H45" s="132" t="s">
        <v>510</v>
      </c>
      <c r="I45" s="24">
        <v>292.9314426633785</v>
      </c>
      <c r="K45" s="25"/>
    </row>
    <row r="46" spans="1:11" ht="12.75">
      <c r="A46" s="30" t="s">
        <v>17</v>
      </c>
      <c r="B46" s="30">
        <v>660</v>
      </c>
      <c r="C46" s="30">
        <v>62</v>
      </c>
      <c r="D46" s="30" t="s">
        <v>47</v>
      </c>
      <c r="E46" s="30" t="s">
        <v>10</v>
      </c>
      <c r="F46" s="65">
        <v>496.4487193460491</v>
      </c>
      <c r="G46" s="131">
        <v>0.4330173576714601</v>
      </c>
      <c r="H46" s="132" t="s">
        <v>510</v>
      </c>
      <c r="I46" s="24">
        <v>418.8144516971279</v>
      </c>
      <c r="K46" s="25"/>
    </row>
    <row r="47" spans="1:11" ht="12.75">
      <c r="A47" s="30" t="s">
        <v>17</v>
      </c>
      <c r="B47" s="30">
        <v>670</v>
      </c>
      <c r="C47" s="30">
        <v>63</v>
      </c>
      <c r="D47" s="30" t="s">
        <v>48</v>
      </c>
      <c r="E47" s="30" t="s">
        <v>10</v>
      </c>
      <c r="F47" s="65">
        <v>460.5916275096113</v>
      </c>
      <c r="G47" s="131">
        <v>0.4881754086664777</v>
      </c>
      <c r="H47" s="132" t="s">
        <v>510</v>
      </c>
      <c r="I47" s="24">
        <v>396.3475332068311</v>
      </c>
      <c r="K47" s="25"/>
    </row>
    <row r="48" spans="1:11" ht="12.75">
      <c r="A48" s="30" t="s">
        <v>17</v>
      </c>
      <c r="B48" s="30">
        <v>680</v>
      </c>
      <c r="C48" s="30">
        <v>64</v>
      </c>
      <c r="D48" s="30" t="s">
        <v>49</v>
      </c>
      <c r="E48" s="30" t="s">
        <v>10</v>
      </c>
      <c r="F48" s="65">
        <v>480.72670961347865</v>
      </c>
      <c r="G48" s="131">
        <v>0.33954310250629494</v>
      </c>
      <c r="H48" s="132" t="s">
        <v>510</v>
      </c>
      <c r="I48" s="24">
        <v>343.7701055099648</v>
      </c>
      <c r="K48" s="25"/>
    </row>
    <row r="49" spans="1:11" ht="12.75">
      <c r="A49" s="30" t="s">
        <v>17</v>
      </c>
      <c r="B49" s="30">
        <v>690</v>
      </c>
      <c r="C49" s="30">
        <v>65</v>
      </c>
      <c r="D49" s="30" t="s">
        <v>50</v>
      </c>
      <c r="E49" s="30" t="s">
        <v>5</v>
      </c>
      <c r="F49" s="65">
        <v>545.4546286359785</v>
      </c>
      <c r="G49" s="131">
        <v>0.38567092839395484</v>
      </c>
      <c r="H49" s="132">
        <v>0.5165430058220745</v>
      </c>
      <c r="I49" s="24">
        <v>448.42954285714285</v>
      </c>
      <c r="K49" s="25"/>
    </row>
    <row r="50" spans="1:11" ht="12.75">
      <c r="A50" s="30" t="s">
        <v>17</v>
      </c>
      <c r="B50" s="30">
        <v>700</v>
      </c>
      <c r="C50" s="30">
        <v>66</v>
      </c>
      <c r="D50" s="30" t="s">
        <v>51</v>
      </c>
      <c r="E50" s="30" t="s">
        <v>5</v>
      </c>
      <c r="F50" s="65">
        <v>514.5206247911794</v>
      </c>
      <c r="G50" s="131">
        <v>0.457239508767923</v>
      </c>
      <c r="H50" s="132">
        <v>0.5670226634431031</v>
      </c>
      <c r="I50" s="24">
        <v>403.69242857142854</v>
      </c>
      <c r="K50" s="25"/>
    </row>
    <row r="51" spans="1:11" ht="12.75">
      <c r="A51" s="30" t="s">
        <v>17</v>
      </c>
      <c r="B51" s="30">
        <v>710</v>
      </c>
      <c r="C51" s="30">
        <v>67</v>
      </c>
      <c r="D51" s="30" t="s">
        <v>52</v>
      </c>
      <c r="E51" s="30" t="s">
        <v>11</v>
      </c>
      <c r="F51" s="65">
        <v>537.4508993314231</v>
      </c>
      <c r="G51" s="131">
        <v>0.4679315156202393</v>
      </c>
      <c r="H51" s="132">
        <v>0.5161039939412092</v>
      </c>
      <c r="I51" s="24">
        <v>450.6206072008894</v>
      </c>
      <c r="K51" s="25"/>
    </row>
    <row r="52" spans="1:11" ht="12.75">
      <c r="A52" s="30" t="s">
        <v>17</v>
      </c>
      <c r="B52" s="30">
        <v>720</v>
      </c>
      <c r="C52" s="30">
        <v>68</v>
      </c>
      <c r="D52" s="30" t="s">
        <v>53</v>
      </c>
      <c r="E52" s="30" t="s">
        <v>10</v>
      </c>
      <c r="F52" s="65">
        <v>527.9913372570489</v>
      </c>
      <c r="G52" s="131">
        <v>0.40571478447088644</v>
      </c>
      <c r="H52" s="132" t="s">
        <v>510</v>
      </c>
      <c r="I52" s="24">
        <v>420.4014863989637</v>
      </c>
      <c r="K52" s="25"/>
    </row>
    <row r="53" spans="1:11" ht="12.75">
      <c r="A53" s="30" t="s">
        <v>17</v>
      </c>
      <c r="B53" s="30">
        <v>730</v>
      </c>
      <c r="C53" s="30">
        <v>69</v>
      </c>
      <c r="D53" s="30" t="s">
        <v>54</v>
      </c>
      <c r="E53" s="30" t="s">
        <v>10</v>
      </c>
      <c r="F53" s="65">
        <v>631.013251503006</v>
      </c>
      <c r="G53" s="131">
        <v>0.31657554878381544</v>
      </c>
      <c r="H53" s="132" t="s">
        <v>510</v>
      </c>
      <c r="I53" s="24">
        <v>415.54195603156705</v>
      </c>
      <c r="K53" s="25"/>
    </row>
    <row r="54" spans="1:11" ht="12.75">
      <c r="A54" s="30" t="s">
        <v>17</v>
      </c>
      <c r="B54" s="30">
        <v>740</v>
      </c>
      <c r="C54" s="30">
        <v>70</v>
      </c>
      <c r="D54" s="30" t="s">
        <v>55</v>
      </c>
      <c r="E54" s="30" t="s">
        <v>10</v>
      </c>
      <c r="F54" s="65">
        <v>495.59520012757133</v>
      </c>
      <c r="G54" s="131">
        <v>0.40833257817247515</v>
      </c>
      <c r="H54" s="132" t="s">
        <v>510</v>
      </c>
      <c r="I54" s="24">
        <v>382.24426529864417</v>
      </c>
      <c r="K54" s="25"/>
    </row>
    <row r="55" spans="1:11" ht="12.75">
      <c r="A55" s="30" t="s">
        <v>17</v>
      </c>
      <c r="B55" s="30">
        <v>750</v>
      </c>
      <c r="C55" s="30">
        <v>71</v>
      </c>
      <c r="D55" s="30" t="s">
        <v>56</v>
      </c>
      <c r="E55" s="30" t="s">
        <v>10</v>
      </c>
      <c r="F55" s="65">
        <v>629.0625457917922</v>
      </c>
      <c r="G55" s="131">
        <v>0.26195759204320485</v>
      </c>
      <c r="H55" s="132" t="s">
        <v>510</v>
      </c>
      <c r="I55" s="24">
        <v>412.17418912848166</v>
      </c>
      <c r="K55" s="25"/>
    </row>
    <row r="56" spans="1:11" ht="12.75">
      <c r="A56" s="30" t="s">
        <v>17</v>
      </c>
      <c r="B56" s="30">
        <v>760</v>
      </c>
      <c r="C56" s="30">
        <v>72</v>
      </c>
      <c r="D56" s="30" t="s">
        <v>57</v>
      </c>
      <c r="E56" s="30" t="s">
        <v>10</v>
      </c>
      <c r="F56" s="65">
        <v>621.6162121212121</v>
      </c>
      <c r="G56" s="131">
        <v>0.3196497204644019</v>
      </c>
      <c r="H56" s="132" t="s">
        <v>510</v>
      </c>
      <c r="I56" s="24">
        <v>396.35298457411136</v>
      </c>
      <c r="K56" s="25"/>
    </row>
    <row r="57" spans="1:11" ht="12.75">
      <c r="A57" s="30" t="s">
        <v>17</v>
      </c>
      <c r="B57" s="30">
        <v>770</v>
      </c>
      <c r="C57" s="30">
        <v>73</v>
      </c>
      <c r="D57" s="30" t="s">
        <v>58</v>
      </c>
      <c r="E57" s="30" t="s">
        <v>11</v>
      </c>
      <c r="F57" s="65">
        <v>655.390694780833</v>
      </c>
      <c r="G57" s="131">
        <v>0.3688073226346465</v>
      </c>
      <c r="H57" s="132">
        <v>0.6000941444834453</v>
      </c>
      <c r="I57" s="24">
        <v>483.169343874686</v>
      </c>
      <c r="K57" s="25"/>
    </row>
    <row r="58" spans="1:11" ht="12.75">
      <c r="A58" s="30" t="s">
        <v>442</v>
      </c>
      <c r="B58" s="30">
        <v>780</v>
      </c>
      <c r="C58" s="30">
        <v>74</v>
      </c>
      <c r="D58" s="30" t="s">
        <v>59</v>
      </c>
      <c r="E58" s="30" t="s">
        <v>5</v>
      </c>
      <c r="F58" s="65">
        <v>560.1865286244367</v>
      </c>
      <c r="G58" s="131">
        <v>0.5129425608344131</v>
      </c>
      <c r="H58" s="132">
        <v>0.4391907417037826</v>
      </c>
      <c r="I58" s="24">
        <v>512.0804753469147</v>
      </c>
      <c r="K58" s="25"/>
    </row>
    <row r="59" spans="1:11" ht="12.75">
      <c r="A59" s="30" t="s">
        <v>442</v>
      </c>
      <c r="B59" s="30">
        <v>790</v>
      </c>
      <c r="C59" s="30">
        <v>75</v>
      </c>
      <c r="D59" s="30" t="s">
        <v>60</v>
      </c>
      <c r="E59" s="30" t="s">
        <v>5</v>
      </c>
      <c r="F59" s="65">
        <v>472.50152031343157</v>
      </c>
      <c r="G59" s="131">
        <v>0.49251968237429833</v>
      </c>
      <c r="H59" s="132">
        <v>0.473388473586108</v>
      </c>
      <c r="I59" s="24">
        <v>413.9878363016294</v>
      </c>
      <c r="K59" s="25"/>
    </row>
    <row r="60" spans="1:11" ht="12.75">
      <c r="A60" s="30" t="s">
        <v>442</v>
      </c>
      <c r="B60" s="30">
        <v>800</v>
      </c>
      <c r="C60" s="30">
        <v>76</v>
      </c>
      <c r="D60" s="30" t="s">
        <v>61</v>
      </c>
      <c r="E60" s="30" t="s">
        <v>5</v>
      </c>
      <c r="F60" s="65">
        <v>720.2822135489267</v>
      </c>
      <c r="G60" s="131">
        <v>0.3350823826442617</v>
      </c>
      <c r="H60" s="132">
        <v>0.07880161636205159</v>
      </c>
      <c r="I60" s="24">
        <v>493.67740623013356</v>
      </c>
      <c r="K60" s="25"/>
    </row>
    <row r="61" spans="1:11" ht="12.75">
      <c r="A61" s="30" t="s">
        <v>442</v>
      </c>
      <c r="B61" s="30">
        <v>810</v>
      </c>
      <c r="C61" s="30">
        <v>77</v>
      </c>
      <c r="D61" s="30" t="s">
        <v>62</v>
      </c>
      <c r="E61" s="30" t="s">
        <v>5</v>
      </c>
      <c r="F61" s="65">
        <v>579.6188963073988</v>
      </c>
      <c r="G61" s="131">
        <v>0.47862045618562765</v>
      </c>
      <c r="H61" s="132">
        <v>0.5055485007470052</v>
      </c>
      <c r="I61" s="24">
        <v>504.35053936763796</v>
      </c>
      <c r="K61" s="25"/>
    </row>
    <row r="62" spans="1:11" ht="12.75">
      <c r="A62" s="30" t="s">
        <v>442</v>
      </c>
      <c r="B62" s="30">
        <v>820</v>
      </c>
      <c r="C62" s="30">
        <v>78</v>
      </c>
      <c r="D62" s="30" t="s">
        <v>63</v>
      </c>
      <c r="E62" s="30" t="s">
        <v>5</v>
      </c>
      <c r="F62" s="65">
        <v>563.7510208843776</v>
      </c>
      <c r="G62" s="131">
        <v>0.4641123246812258</v>
      </c>
      <c r="H62" s="132">
        <v>0.5292404407278924</v>
      </c>
      <c r="I62" s="24">
        <v>443.2626976284585</v>
      </c>
      <c r="K62" s="25"/>
    </row>
    <row r="63" spans="1:11" ht="12.75">
      <c r="A63" s="30" t="s">
        <v>442</v>
      </c>
      <c r="B63" s="30">
        <v>830</v>
      </c>
      <c r="C63" s="30">
        <v>79</v>
      </c>
      <c r="D63" s="30" t="s">
        <v>64</v>
      </c>
      <c r="E63" s="30" t="s">
        <v>10</v>
      </c>
      <c r="F63" s="65">
        <v>547.4426812585499</v>
      </c>
      <c r="G63" s="131">
        <v>0.4303248376347079</v>
      </c>
      <c r="H63" s="132" t="s">
        <v>510</v>
      </c>
      <c r="I63" s="24">
        <v>421.6481061519903</v>
      </c>
      <c r="K63" s="25"/>
    </row>
    <row r="64" spans="1:11" ht="12.75">
      <c r="A64" s="30" t="s">
        <v>442</v>
      </c>
      <c r="B64" s="30">
        <v>840</v>
      </c>
      <c r="C64" s="30">
        <v>80</v>
      </c>
      <c r="D64" s="30" t="s">
        <v>65</v>
      </c>
      <c r="E64" s="30" t="s">
        <v>10</v>
      </c>
      <c r="F64" s="65">
        <v>492.10785190484705</v>
      </c>
      <c r="G64" s="131">
        <v>0.40139913834110563</v>
      </c>
      <c r="H64" s="132" t="s">
        <v>510</v>
      </c>
      <c r="I64" s="24">
        <v>420.35572744014735</v>
      </c>
      <c r="K64" s="25"/>
    </row>
    <row r="65" spans="1:11" ht="12.75">
      <c r="A65" s="30" t="s">
        <v>442</v>
      </c>
      <c r="B65" s="30">
        <v>850</v>
      </c>
      <c r="C65" s="30">
        <v>81</v>
      </c>
      <c r="D65" s="30" t="s">
        <v>66</v>
      </c>
      <c r="E65" s="30" t="s">
        <v>10</v>
      </c>
      <c r="F65" s="65">
        <v>454.9778051787915</v>
      </c>
      <c r="G65" s="131">
        <v>0.5188588337718234</v>
      </c>
      <c r="H65" s="132" t="s">
        <v>510</v>
      </c>
      <c r="I65" s="24">
        <v>429.23488805970146</v>
      </c>
      <c r="K65" s="25"/>
    </row>
    <row r="66" spans="1:11" ht="12.75">
      <c r="A66" s="30" t="s">
        <v>442</v>
      </c>
      <c r="B66" s="30">
        <v>860</v>
      </c>
      <c r="C66" s="30">
        <v>82</v>
      </c>
      <c r="D66" s="30" t="s">
        <v>67</v>
      </c>
      <c r="E66" s="30" t="s">
        <v>10</v>
      </c>
      <c r="F66" s="65">
        <v>491.4354323725055</v>
      </c>
      <c r="G66" s="131">
        <v>0.43214762901410453</v>
      </c>
      <c r="H66" s="132" t="s">
        <v>510</v>
      </c>
      <c r="I66" s="24">
        <v>367.55641509433957</v>
      </c>
      <c r="K66" s="25"/>
    </row>
    <row r="67" spans="1:11" ht="12.75">
      <c r="A67" s="30" t="s">
        <v>442</v>
      </c>
      <c r="B67" s="30">
        <v>870</v>
      </c>
      <c r="C67" s="30">
        <v>83</v>
      </c>
      <c r="D67" s="30" t="s">
        <v>68</v>
      </c>
      <c r="E67" s="30" t="s">
        <v>10</v>
      </c>
      <c r="F67" s="65">
        <v>542.3125071306332</v>
      </c>
      <c r="G67" s="131">
        <v>0.3530670938660028</v>
      </c>
      <c r="H67" s="132" t="s">
        <v>510</v>
      </c>
      <c r="I67" s="24">
        <v>367.72247637051044</v>
      </c>
      <c r="K67" s="25"/>
    </row>
    <row r="68" spans="1:11" ht="12.75">
      <c r="A68" s="30" t="s">
        <v>442</v>
      </c>
      <c r="B68" s="30">
        <v>880</v>
      </c>
      <c r="C68" s="30">
        <v>84</v>
      </c>
      <c r="D68" s="30" t="s">
        <v>69</v>
      </c>
      <c r="E68" s="30" t="s">
        <v>10</v>
      </c>
      <c r="F68" s="65">
        <v>489.2955863808323</v>
      </c>
      <c r="G68" s="131">
        <v>0.4625031909472238</v>
      </c>
      <c r="H68" s="132" t="s">
        <v>510</v>
      </c>
      <c r="I68" s="24">
        <v>411.8708333333333</v>
      </c>
      <c r="K68" s="25"/>
    </row>
    <row r="69" spans="1:11" ht="12.75">
      <c r="A69" s="30" t="s">
        <v>442</v>
      </c>
      <c r="B69" s="30">
        <v>890</v>
      </c>
      <c r="C69" s="30">
        <v>85</v>
      </c>
      <c r="D69" s="30" t="s">
        <v>70</v>
      </c>
      <c r="E69" s="30" t="s">
        <v>10</v>
      </c>
      <c r="F69" s="65">
        <v>506.44684568835095</v>
      </c>
      <c r="G69" s="131">
        <v>0.43327503050116883</v>
      </c>
      <c r="H69" s="132" t="s">
        <v>510</v>
      </c>
      <c r="I69" s="24">
        <v>423.56904332129966</v>
      </c>
      <c r="K69" s="25"/>
    </row>
    <row r="70" spans="1:11" ht="12.75">
      <c r="A70" s="30" t="s">
        <v>442</v>
      </c>
      <c r="B70" s="30">
        <v>900</v>
      </c>
      <c r="C70" s="30">
        <v>86</v>
      </c>
      <c r="D70" s="30" t="s">
        <v>71</v>
      </c>
      <c r="E70" s="30" t="s">
        <v>11</v>
      </c>
      <c r="F70" s="65">
        <v>588.7726667634464</v>
      </c>
      <c r="G70" s="131">
        <v>0.4615052694077207</v>
      </c>
      <c r="H70" s="132">
        <v>0.5712365135680957</v>
      </c>
      <c r="I70" s="24">
        <v>499.6896131399034</v>
      </c>
      <c r="K70" s="25"/>
    </row>
    <row r="71" spans="1:11" ht="12.75">
      <c r="A71" s="30" t="s">
        <v>442</v>
      </c>
      <c r="B71" s="30">
        <v>910</v>
      </c>
      <c r="C71" s="30">
        <v>87</v>
      </c>
      <c r="D71" s="30" t="s">
        <v>72</v>
      </c>
      <c r="E71" s="30" t="s">
        <v>5</v>
      </c>
      <c r="F71" s="65">
        <v>594.5617542465064</v>
      </c>
      <c r="G71" s="131">
        <v>0.2906071918193886</v>
      </c>
      <c r="H71" s="132">
        <v>0.13859873911471335</v>
      </c>
      <c r="I71" s="24">
        <v>360.49476147614763</v>
      </c>
      <c r="K71" s="25"/>
    </row>
    <row r="72" spans="1:11" ht="12.75">
      <c r="A72" s="30" t="s">
        <v>442</v>
      </c>
      <c r="B72" s="30">
        <v>920</v>
      </c>
      <c r="C72" s="30">
        <v>88</v>
      </c>
      <c r="D72" s="30" t="s">
        <v>73</v>
      </c>
      <c r="E72" s="30" t="s">
        <v>5</v>
      </c>
      <c r="F72" s="65">
        <v>463.60084762241473</v>
      </c>
      <c r="G72" s="131">
        <v>0.5037554498814318</v>
      </c>
      <c r="H72" s="132">
        <v>0.2837747435924718</v>
      </c>
      <c r="I72" s="24">
        <v>414.97328358208955</v>
      </c>
      <c r="K72" s="25"/>
    </row>
    <row r="73" spans="1:11" ht="12.75">
      <c r="A73" s="30" t="s">
        <v>442</v>
      </c>
      <c r="B73" s="30">
        <v>930</v>
      </c>
      <c r="C73" s="30">
        <v>89</v>
      </c>
      <c r="D73" s="30" t="s">
        <v>74</v>
      </c>
      <c r="E73" s="30" t="s">
        <v>5</v>
      </c>
      <c r="F73" s="65">
        <v>598.2858435431093</v>
      </c>
      <c r="G73" s="131">
        <v>0.44411651391634294</v>
      </c>
      <c r="H73" s="132">
        <v>0.4937615137155834</v>
      </c>
      <c r="I73" s="24">
        <v>484.627288368892</v>
      </c>
      <c r="K73" s="25"/>
    </row>
    <row r="74" spans="1:11" ht="12.75">
      <c r="A74" s="30" t="s">
        <v>442</v>
      </c>
      <c r="B74" s="30">
        <v>940</v>
      </c>
      <c r="C74" s="30">
        <v>90</v>
      </c>
      <c r="D74" s="30" t="s">
        <v>75</v>
      </c>
      <c r="E74" s="30" t="s">
        <v>5</v>
      </c>
      <c r="F74" s="65">
        <v>492.2833729148996</v>
      </c>
      <c r="G74" s="131">
        <v>0.45909931538970794</v>
      </c>
      <c r="H74" s="132">
        <v>0.4473655473776087</v>
      </c>
      <c r="I74" s="24">
        <v>424.21171353251316</v>
      </c>
      <c r="K74" s="25"/>
    </row>
    <row r="75" spans="1:11" ht="12.75">
      <c r="A75" s="30" t="s">
        <v>442</v>
      </c>
      <c r="B75" s="30">
        <v>950</v>
      </c>
      <c r="C75" s="30">
        <v>91</v>
      </c>
      <c r="D75" s="30" t="s">
        <v>76</v>
      </c>
      <c r="E75" s="30" t="s">
        <v>5</v>
      </c>
      <c r="F75" s="65">
        <v>575.3920076115176</v>
      </c>
      <c r="G75" s="131">
        <v>0.37352819536078125</v>
      </c>
      <c r="H75" s="132">
        <v>0.6213398594854932</v>
      </c>
      <c r="I75" s="24">
        <v>388.0162493740611</v>
      </c>
      <c r="K75" s="25"/>
    </row>
    <row r="76" spans="1:11" ht="12.75">
      <c r="A76" s="30" t="s">
        <v>442</v>
      </c>
      <c r="B76" s="30">
        <v>960</v>
      </c>
      <c r="C76" s="30">
        <v>92</v>
      </c>
      <c r="D76" s="30" t="s">
        <v>77</v>
      </c>
      <c r="E76" s="30" t="s">
        <v>5</v>
      </c>
      <c r="F76" s="65">
        <v>610.6921510755377</v>
      </c>
      <c r="G76" s="131">
        <v>0.33980516224011537</v>
      </c>
      <c r="H76" s="132">
        <v>0.04892315344441681</v>
      </c>
      <c r="I76" s="24">
        <v>405.26110297706197</v>
      </c>
      <c r="K76" s="25"/>
    </row>
    <row r="77" spans="1:11" ht="12.75">
      <c r="A77" s="30" t="s">
        <v>442</v>
      </c>
      <c r="B77" s="30">
        <v>970</v>
      </c>
      <c r="C77" s="30">
        <v>93</v>
      </c>
      <c r="D77" s="30" t="s">
        <v>78</v>
      </c>
      <c r="E77" s="30" t="s">
        <v>5</v>
      </c>
      <c r="F77" s="65">
        <v>593.5210522747307</v>
      </c>
      <c r="G77" s="131">
        <v>0.3928926938234074</v>
      </c>
      <c r="H77" s="132">
        <v>0.6487302312174299</v>
      </c>
      <c r="I77" s="24">
        <v>442.2673218673218</v>
      </c>
      <c r="K77" s="25"/>
    </row>
    <row r="78" spans="1:11" ht="12.75">
      <c r="A78" s="30" t="s">
        <v>442</v>
      </c>
      <c r="B78" s="30">
        <v>980</v>
      </c>
      <c r="C78" s="30">
        <v>94</v>
      </c>
      <c r="D78" s="30" t="s">
        <v>79</v>
      </c>
      <c r="E78" s="30" t="s">
        <v>5</v>
      </c>
      <c r="F78" s="65">
        <v>565.6465110506468</v>
      </c>
      <c r="G78" s="131">
        <v>0.39772661956797967</v>
      </c>
      <c r="H78" s="132">
        <v>0.4454349696654684</v>
      </c>
      <c r="I78" s="24">
        <v>383.0277019118221</v>
      </c>
      <c r="K78" s="25"/>
    </row>
    <row r="79" spans="1:11" ht="12.75">
      <c r="A79" s="30" t="s">
        <v>442</v>
      </c>
      <c r="B79" s="30">
        <v>990</v>
      </c>
      <c r="C79" s="30">
        <v>95</v>
      </c>
      <c r="D79" s="30" t="s">
        <v>80</v>
      </c>
      <c r="E79" s="30" t="s">
        <v>5</v>
      </c>
      <c r="F79" s="65">
        <v>465.82263706729736</v>
      </c>
      <c r="G79" s="131">
        <v>0.4369138199494285</v>
      </c>
      <c r="H79" s="132">
        <v>0.4914767559277096</v>
      </c>
      <c r="I79" s="24">
        <v>379.56457819437594</v>
      </c>
      <c r="K79" s="25"/>
    </row>
    <row r="80" spans="1:11" ht="12.75">
      <c r="A80" s="30" t="s">
        <v>81</v>
      </c>
      <c r="B80" s="30">
        <v>1000</v>
      </c>
      <c r="C80" s="30">
        <v>96</v>
      </c>
      <c r="D80" s="30" t="s">
        <v>82</v>
      </c>
      <c r="E80" s="30" t="s">
        <v>5</v>
      </c>
      <c r="F80" s="65">
        <v>517.8149747427502</v>
      </c>
      <c r="G80" s="131">
        <v>0.46416575674080823</v>
      </c>
      <c r="H80" s="132">
        <v>0.498364460832836</v>
      </c>
      <c r="I80" s="24">
        <v>417.0175374645606</v>
      </c>
      <c r="K80" s="25"/>
    </row>
    <row r="81" spans="1:11" ht="12.75">
      <c r="A81" s="30" t="s">
        <v>81</v>
      </c>
      <c r="B81" s="30">
        <v>1010</v>
      </c>
      <c r="C81" s="30">
        <v>97</v>
      </c>
      <c r="D81" s="30" t="s">
        <v>83</v>
      </c>
      <c r="E81" s="30" t="s">
        <v>10</v>
      </c>
      <c r="F81" s="65">
        <v>508.6366140746306</v>
      </c>
      <c r="G81" s="131">
        <v>0.4646133617187743</v>
      </c>
      <c r="H81" s="132" t="s">
        <v>510</v>
      </c>
      <c r="I81" s="24">
        <v>403.5689030883919</v>
      </c>
      <c r="K81" s="25"/>
    </row>
    <row r="82" spans="1:11" ht="12.75">
      <c r="A82" s="30" t="s">
        <v>81</v>
      </c>
      <c r="B82" s="30">
        <v>1020</v>
      </c>
      <c r="C82" s="30">
        <v>98</v>
      </c>
      <c r="D82" s="30" t="s">
        <v>84</v>
      </c>
      <c r="E82" s="30" t="s">
        <v>10</v>
      </c>
      <c r="F82" s="65">
        <v>501.5249152159168</v>
      </c>
      <c r="G82" s="131">
        <v>0.4374961582537749</v>
      </c>
      <c r="H82" s="132" t="s">
        <v>510</v>
      </c>
      <c r="I82" s="24">
        <v>400.8610376398779</v>
      </c>
      <c r="K82" s="25"/>
    </row>
    <row r="83" spans="1:11" ht="12.75">
      <c r="A83" s="30" t="s">
        <v>81</v>
      </c>
      <c r="B83" s="30">
        <v>1030</v>
      </c>
      <c r="C83" s="30">
        <v>99</v>
      </c>
      <c r="D83" s="30" t="s">
        <v>85</v>
      </c>
      <c r="E83" s="30" t="s">
        <v>10</v>
      </c>
      <c r="F83" s="65">
        <v>426.7039037564449</v>
      </c>
      <c r="G83" s="131">
        <v>0.4522765019366103</v>
      </c>
      <c r="H83" s="132" t="s">
        <v>510</v>
      </c>
      <c r="I83" s="24">
        <v>340.50205183585314</v>
      </c>
      <c r="K83" s="25"/>
    </row>
    <row r="84" spans="1:11" ht="12.75">
      <c r="A84" s="30" t="s">
        <v>81</v>
      </c>
      <c r="B84" s="30">
        <v>1040</v>
      </c>
      <c r="C84" s="30">
        <v>100</v>
      </c>
      <c r="D84" s="30" t="s">
        <v>86</v>
      </c>
      <c r="E84" s="30" t="s">
        <v>10</v>
      </c>
      <c r="F84" s="65">
        <v>512.4650099166997</v>
      </c>
      <c r="G84" s="131">
        <v>0.40462898596775293</v>
      </c>
      <c r="H84" s="132" t="s">
        <v>510</v>
      </c>
      <c r="I84" s="24">
        <v>389.73867924528304</v>
      </c>
      <c r="K84" s="25"/>
    </row>
    <row r="85" spans="1:11" ht="12.75">
      <c r="A85" s="30" t="s">
        <v>81</v>
      </c>
      <c r="B85" s="30">
        <v>1050</v>
      </c>
      <c r="C85" s="30">
        <v>101</v>
      </c>
      <c r="D85" s="30" t="s">
        <v>87</v>
      </c>
      <c r="E85" s="30" t="s">
        <v>10</v>
      </c>
      <c r="F85" s="65">
        <v>524.7486199575372</v>
      </c>
      <c r="G85" s="131">
        <v>0.4183991664946894</v>
      </c>
      <c r="H85" s="132" t="s">
        <v>510</v>
      </c>
      <c r="I85" s="24">
        <v>421.7926278409091</v>
      </c>
      <c r="K85" s="25"/>
    </row>
    <row r="86" spans="1:11" ht="12.75">
      <c r="A86" s="30" t="s">
        <v>81</v>
      </c>
      <c r="B86" s="30">
        <v>1060</v>
      </c>
      <c r="C86" s="30">
        <v>102</v>
      </c>
      <c r="D86" s="30" t="s">
        <v>88</v>
      </c>
      <c r="E86" s="30" t="s">
        <v>10</v>
      </c>
      <c r="F86" s="65">
        <v>501.77981859410426</v>
      </c>
      <c r="G86" s="131">
        <v>0.39787851667591817</v>
      </c>
      <c r="H86" s="132" t="s">
        <v>510</v>
      </c>
      <c r="I86" s="24">
        <v>399.42426732673266</v>
      </c>
      <c r="K86" s="25"/>
    </row>
    <row r="87" spans="1:11" ht="12.75">
      <c r="A87" s="30" t="s">
        <v>81</v>
      </c>
      <c r="B87" s="30">
        <v>1070</v>
      </c>
      <c r="C87" s="30">
        <v>103</v>
      </c>
      <c r="D87" s="30" t="s">
        <v>89</v>
      </c>
      <c r="E87" s="30" t="s">
        <v>10</v>
      </c>
      <c r="F87" s="65">
        <v>603.7945491446795</v>
      </c>
      <c r="G87" s="131">
        <v>0.367800501949706</v>
      </c>
      <c r="H87" s="132" t="s">
        <v>510</v>
      </c>
      <c r="I87" s="24">
        <v>441.5395710455764</v>
      </c>
      <c r="K87" s="25"/>
    </row>
    <row r="88" spans="1:11" ht="12.75">
      <c r="A88" s="30" t="s">
        <v>81</v>
      </c>
      <c r="B88" s="30">
        <v>1080</v>
      </c>
      <c r="C88" s="30">
        <v>104</v>
      </c>
      <c r="D88" s="30" t="s">
        <v>90</v>
      </c>
      <c r="E88" s="30" t="s">
        <v>10</v>
      </c>
      <c r="F88" s="65">
        <v>551.1600254962666</v>
      </c>
      <c r="G88" s="131">
        <v>0.26657603941037594</v>
      </c>
      <c r="H88" s="132" t="s">
        <v>510</v>
      </c>
      <c r="I88" s="24">
        <v>337.5036184210526</v>
      </c>
      <c r="K88" s="25"/>
    </row>
    <row r="89" spans="1:11" ht="12.75">
      <c r="A89" s="30" t="s">
        <v>81</v>
      </c>
      <c r="B89" s="30">
        <v>1090</v>
      </c>
      <c r="C89" s="30">
        <v>105</v>
      </c>
      <c r="D89" s="30" t="s">
        <v>91</v>
      </c>
      <c r="E89" s="30" t="s">
        <v>11</v>
      </c>
      <c r="F89" s="65">
        <v>572.0011331927553</v>
      </c>
      <c r="G89" s="131">
        <v>0.4332067389321586</v>
      </c>
      <c r="H89" s="132">
        <v>0.4936130399564055</v>
      </c>
      <c r="I89" s="24">
        <v>455.17244991488815</v>
      </c>
      <c r="K89" s="25"/>
    </row>
    <row r="90" spans="1:11" ht="12.75">
      <c r="A90" s="30" t="s">
        <v>81</v>
      </c>
      <c r="B90" s="30">
        <v>1100</v>
      </c>
      <c r="C90" s="30">
        <v>106</v>
      </c>
      <c r="D90" s="30" t="s">
        <v>92</v>
      </c>
      <c r="E90" s="30" t="s">
        <v>5</v>
      </c>
      <c r="F90" s="65">
        <v>447.9531464174455</v>
      </c>
      <c r="G90" s="131">
        <v>0.6128724958718288</v>
      </c>
      <c r="H90" s="132">
        <v>0.36138854551960214</v>
      </c>
      <c r="I90" s="24">
        <v>479.9576943005181</v>
      </c>
      <c r="K90" s="25"/>
    </row>
    <row r="91" spans="1:11" ht="12.75">
      <c r="A91" s="30" t="s">
        <v>81</v>
      </c>
      <c r="B91" s="30">
        <v>1110</v>
      </c>
      <c r="C91" s="30">
        <v>107</v>
      </c>
      <c r="D91" s="30" t="s">
        <v>93</v>
      </c>
      <c r="E91" s="30" t="s">
        <v>5</v>
      </c>
      <c r="F91" s="65">
        <v>497.65852065022943</v>
      </c>
      <c r="G91" s="131">
        <v>0.4191508943234089</v>
      </c>
      <c r="H91" s="132">
        <v>0.2712301367558804</v>
      </c>
      <c r="I91" s="24">
        <v>359.11578604044354</v>
      </c>
      <c r="K91" s="25"/>
    </row>
    <row r="92" spans="1:11" ht="12.75">
      <c r="A92" s="30" t="s">
        <v>81</v>
      </c>
      <c r="B92" s="30">
        <v>1120</v>
      </c>
      <c r="C92" s="30">
        <v>108</v>
      </c>
      <c r="D92" s="30" t="s">
        <v>94</v>
      </c>
      <c r="E92" s="30" t="s">
        <v>10</v>
      </c>
      <c r="F92" s="65">
        <v>345.6558652575958</v>
      </c>
      <c r="G92" s="131">
        <v>0.5108895462691131</v>
      </c>
      <c r="H92" s="132" t="s">
        <v>510</v>
      </c>
      <c r="I92" s="24">
        <v>273.7803076923077</v>
      </c>
      <c r="K92" s="25"/>
    </row>
    <row r="93" spans="1:11" ht="12.75">
      <c r="A93" s="30" t="s">
        <v>81</v>
      </c>
      <c r="B93" s="30">
        <v>1130</v>
      </c>
      <c r="C93" s="30">
        <v>109</v>
      </c>
      <c r="D93" s="30" t="s">
        <v>95</v>
      </c>
      <c r="E93" s="30" t="s">
        <v>10</v>
      </c>
      <c r="F93" s="65">
        <v>516.7094136566056</v>
      </c>
      <c r="G93" s="131">
        <v>0.46078059061598836</v>
      </c>
      <c r="H93" s="132" t="s">
        <v>510</v>
      </c>
      <c r="I93" s="24">
        <v>425.37040748898676</v>
      </c>
      <c r="K93" s="25"/>
    </row>
    <row r="94" spans="1:11" ht="12.75">
      <c r="A94" s="30" t="s">
        <v>81</v>
      </c>
      <c r="B94" s="30">
        <v>1140</v>
      </c>
      <c r="C94" s="30">
        <v>110</v>
      </c>
      <c r="D94" s="30" t="s">
        <v>96</v>
      </c>
      <c r="E94" s="30" t="s">
        <v>10</v>
      </c>
      <c r="F94" s="65">
        <v>495.44458972046885</v>
      </c>
      <c r="G94" s="131">
        <v>0.49907491037880897</v>
      </c>
      <c r="H94" s="132" t="s">
        <v>510</v>
      </c>
      <c r="I94" s="24">
        <v>440.96563636363635</v>
      </c>
      <c r="K94" s="25"/>
    </row>
    <row r="95" spans="1:11" ht="12.75">
      <c r="A95" s="30" t="s">
        <v>81</v>
      </c>
      <c r="B95" s="30">
        <v>1150</v>
      </c>
      <c r="C95" s="30">
        <v>111</v>
      </c>
      <c r="D95" s="30" t="s">
        <v>97</v>
      </c>
      <c r="E95" s="30" t="s">
        <v>10</v>
      </c>
      <c r="F95" s="65">
        <v>424.73828809574695</v>
      </c>
      <c r="G95" s="131">
        <v>0.5389476246151315</v>
      </c>
      <c r="H95" s="132" t="s">
        <v>510</v>
      </c>
      <c r="I95" s="24">
        <v>408.6698763082779</v>
      </c>
      <c r="K95" s="25"/>
    </row>
    <row r="96" spans="1:11" ht="12.75">
      <c r="A96" s="30" t="s">
        <v>81</v>
      </c>
      <c r="B96" s="30">
        <v>1160</v>
      </c>
      <c r="C96" s="30">
        <v>112</v>
      </c>
      <c r="D96" s="30" t="s">
        <v>98</v>
      </c>
      <c r="E96" s="30" t="s">
        <v>10</v>
      </c>
      <c r="F96" s="65">
        <v>370.53441744892325</v>
      </c>
      <c r="G96" s="131">
        <v>0.6155893339214694</v>
      </c>
      <c r="H96" s="132" t="s">
        <v>510</v>
      </c>
      <c r="I96" s="24">
        <v>414.88186904761903</v>
      </c>
      <c r="K96" s="25"/>
    </row>
    <row r="97" spans="1:11" ht="12.75">
      <c r="A97" s="30" t="s">
        <v>81</v>
      </c>
      <c r="B97" s="30">
        <v>1170</v>
      </c>
      <c r="C97" s="30">
        <v>113</v>
      </c>
      <c r="D97" s="30" t="s">
        <v>99</v>
      </c>
      <c r="E97" s="30" t="s">
        <v>10</v>
      </c>
      <c r="F97" s="65">
        <v>416.1125061177487</v>
      </c>
      <c r="G97" s="131">
        <v>0.4897859932411858</v>
      </c>
      <c r="H97" s="132" t="s">
        <v>510</v>
      </c>
      <c r="I97" s="24">
        <v>338.60726019184654</v>
      </c>
      <c r="K97" s="25"/>
    </row>
    <row r="98" spans="1:11" ht="12.75">
      <c r="A98" s="30" t="s">
        <v>81</v>
      </c>
      <c r="B98" s="30">
        <v>1180</v>
      </c>
      <c r="C98" s="30">
        <v>114</v>
      </c>
      <c r="D98" s="30" t="s">
        <v>100</v>
      </c>
      <c r="E98" s="30" t="s">
        <v>10</v>
      </c>
      <c r="F98" s="65">
        <v>425.77515605176353</v>
      </c>
      <c r="G98" s="131">
        <v>0.5134565976916922</v>
      </c>
      <c r="H98" s="132" t="s">
        <v>510</v>
      </c>
      <c r="I98" s="24">
        <v>365.248755319149</v>
      </c>
      <c r="K98" s="25"/>
    </row>
    <row r="99" spans="1:11" ht="12.75">
      <c r="A99" s="30" t="s">
        <v>81</v>
      </c>
      <c r="B99" s="30">
        <v>1190</v>
      </c>
      <c r="C99" s="30">
        <v>115</v>
      </c>
      <c r="D99" s="30" t="s">
        <v>101</v>
      </c>
      <c r="E99" s="30" t="s">
        <v>11</v>
      </c>
      <c r="F99" s="65">
        <v>483.8852014863451</v>
      </c>
      <c r="G99" s="131">
        <v>0.5621412214862467</v>
      </c>
      <c r="H99" s="132">
        <v>0.32349544609540465</v>
      </c>
      <c r="I99" s="24">
        <v>470.4620564205334</v>
      </c>
      <c r="K99" s="25"/>
    </row>
    <row r="100" spans="1:11" ht="12.75">
      <c r="A100" s="30" t="s">
        <v>81</v>
      </c>
      <c r="B100" s="30">
        <v>1200</v>
      </c>
      <c r="C100" s="30">
        <v>116</v>
      </c>
      <c r="D100" s="30" t="s">
        <v>102</v>
      </c>
      <c r="E100" s="30" t="s">
        <v>10</v>
      </c>
      <c r="F100" s="65">
        <v>415.40793960058454</v>
      </c>
      <c r="G100" s="131">
        <v>0.5519778834283312</v>
      </c>
      <c r="H100" s="132" t="s">
        <v>510</v>
      </c>
      <c r="I100" s="24">
        <v>425.44765100671145</v>
      </c>
      <c r="K100" s="25"/>
    </row>
    <row r="101" spans="1:11" ht="12.75">
      <c r="A101" s="30" t="s">
        <v>81</v>
      </c>
      <c r="B101" s="30">
        <v>1210</v>
      </c>
      <c r="C101" s="30">
        <v>117</v>
      </c>
      <c r="D101" s="30" t="s">
        <v>103</v>
      </c>
      <c r="E101" s="30" t="s">
        <v>10</v>
      </c>
      <c r="F101" s="65">
        <v>432.56777408637873</v>
      </c>
      <c r="G101" s="131">
        <v>0.4857705269701921</v>
      </c>
      <c r="H101" s="132" t="s">
        <v>510</v>
      </c>
      <c r="I101" s="24">
        <v>382.71375661375663</v>
      </c>
      <c r="K101" s="25"/>
    </row>
    <row r="102" spans="1:11" ht="12.75">
      <c r="A102" s="30" t="s">
        <v>81</v>
      </c>
      <c r="B102" s="30">
        <v>1220</v>
      </c>
      <c r="C102" s="30">
        <v>118</v>
      </c>
      <c r="D102" s="30" t="s">
        <v>104</v>
      </c>
      <c r="E102" s="30" t="s">
        <v>10</v>
      </c>
      <c r="F102" s="65">
        <v>500.760465116279</v>
      </c>
      <c r="G102" s="131">
        <v>0.3372184827089478</v>
      </c>
      <c r="H102" s="132" t="s">
        <v>510</v>
      </c>
      <c r="I102" s="24">
        <v>345.62109929078014</v>
      </c>
      <c r="K102" s="25"/>
    </row>
    <row r="103" spans="1:11" ht="12.75">
      <c r="A103" s="30" t="s">
        <v>81</v>
      </c>
      <c r="B103" s="30">
        <v>1230</v>
      </c>
      <c r="C103" s="30">
        <v>119</v>
      </c>
      <c r="D103" s="30" t="s">
        <v>105</v>
      </c>
      <c r="E103" s="30" t="s">
        <v>10</v>
      </c>
      <c r="F103" s="65">
        <v>448.1948322567202</v>
      </c>
      <c r="G103" s="131">
        <v>0.52620764473619</v>
      </c>
      <c r="H103" s="132" t="s">
        <v>510</v>
      </c>
      <c r="I103" s="24">
        <v>426.66588345864665</v>
      </c>
      <c r="K103" s="25"/>
    </row>
    <row r="104" spans="1:11" ht="12.75">
      <c r="A104" s="30" t="s">
        <v>81</v>
      </c>
      <c r="B104" s="30">
        <v>1240</v>
      </c>
      <c r="C104" s="30">
        <v>120</v>
      </c>
      <c r="D104" s="30" t="s">
        <v>106</v>
      </c>
      <c r="E104" s="30" t="s">
        <v>10</v>
      </c>
      <c r="F104" s="65">
        <v>472.61846649781256</v>
      </c>
      <c r="G104" s="131">
        <v>0.4452043692201355</v>
      </c>
      <c r="H104" s="132" t="s">
        <v>510</v>
      </c>
      <c r="I104" s="24">
        <v>411.8783054626534</v>
      </c>
      <c r="K104" s="25"/>
    </row>
    <row r="105" spans="1:11" ht="12.75">
      <c r="A105" s="30" t="s">
        <v>81</v>
      </c>
      <c r="B105" s="30">
        <v>1250</v>
      </c>
      <c r="C105" s="30">
        <v>121</v>
      </c>
      <c r="D105" s="30" t="s">
        <v>107</v>
      </c>
      <c r="E105" s="30" t="s">
        <v>10</v>
      </c>
      <c r="F105" s="65">
        <v>394.6864665057332</v>
      </c>
      <c r="G105" s="131">
        <v>0.547258806171362</v>
      </c>
      <c r="H105" s="132" t="s">
        <v>510</v>
      </c>
      <c r="I105" s="24">
        <v>407.3042655367231</v>
      </c>
      <c r="K105" s="25"/>
    </row>
    <row r="106" spans="1:11" ht="12.75">
      <c r="A106" s="30" t="s">
        <v>81</v>
      </c>
      <c r="B106" s="30">
        <v>1260</v>
      </c>
      <c r="C106" s="30">
        <v>122</v>
      </c>
      <c r="D106" s="30" t="s">
        <v>108</v>
      </c>
      <c r="E106" s="30" t="s">
        <v>10</v>
      </c>
      <c r="F106" s="65">
        <v>569.8223938223939</v>
      </c>
      <c r="G106" s="131">
        <v>0.3311797700732709</v>
      </c>
      <c r="H106" s="132" t="s">
        <v>510</v>
      </c>
      <c r="I106" s="24">
        <v>411.40593220338985</v>
      </c>
      <c r="K106" s="25"/>
    </row>
    <row r="107" spans="1:11" ht="12.75">
      <c r="A107" s="30" t="s">
        <v>81</v>
      </c>
      <c r="B107" s="30">
        <v>1270</v>
      </c>
      <c r="C107" s="30">
        <v>123</v>
      </c>
      <c r="D107" s="30" t="s">
        <v>109</v>
      </c>
      <c r="E107" s="30" t="s">
        <v>11</v>
      </c>
      <c r="F107" s="65">
        <v>486.69675824007356</v>
      </c>
      <c r="G107" s="131">
        <v>0.5276734332466629</v>
      </c>
      <c r="H107" s="132">
        <v>0.46351302643625847</v>
      </c>
      <c r="I107" s="24">
        <v>477.42766145092463</v>
      </c>
      <c r="K107" s="25"/>
    </row>
    <row r="108" spans="1:11" ht="12.75">
      <c r="A108" s="30" t="s">
        <v>81</v>
      </c>
      <c r="B108" s="30">
        <v>1280</v>
      </c>
      <c r="C108" s="30">
        <v>124</v>
      </c>
      <c r="D108" s="30" t="s">
        <v>110</v>
      </c>
      <c r="E108" s="30" t="s">
        <v>10</v>
      </c>
      <c r="F108" s="65">
        <v>506.3127136431784</v>
      </c>
      <c r="G108" s="131">
        <v>0.40016191746081586</v>
      </c>
      <c r="H108" s="132" t="s">
        <v>510</v>
      </c>
      <c r="I108" s="24">
        <v>371.86453104359316</v>
      </c>
      <c r="K108" s="25"/>
    </row>
    <row r="109" spans="1:11" ht="12.75">
      <c r="A109" s="30" t="s">
        <v>81</v>
      </c>
      <c r="B109" s="30">
        <v>1290</v>
      </c>
      <c r="C109" s="30">
        <v>125</v>
      </c>
      <c r="D109" s="30" t="s">
        <v>111</v>
      </c>
      <c r="E109" s="30" t="s">
        <v>10</v>
      </c>
      <c r="F109" s="65">
        <v>498.93643347050755</v>
      </c>
      <c r="G109" s="131">
        <v>0.49894643997272864</v>
      </c>
      <c r="H109" s="132" t="s">
        <v>510</v>
      </c>
      <c r="I109" s="24">
        <v>408.7385810810811</v>
      </c>
      <c r="K109" s="25"/>
    </row>
    <row r="110" spans="1:11" ht="12.75">
      <c r="A110" s="30" t="s">
        <v>81</v>
      </c>
      <c r="B110" s="30">
        <v>1300</v>
      </c>
      <c r="C110" s="30">
        <v>126</v>
      </c>
      <c r="D110" s="30" t="s">
        <v>112</v>
      </c>
      <c r="E110" s="30" t="s">
        <v>10</v>
      </c>
      <c r="F110" s="65">
        <v>492.20626151012885</v>
      </c>
      <c r="G110" s="131">
        <v>0.4156417909679926</v>
      </c>
      <c r="H110" s="132" t="s">
        <v>510</v>
      </c>
      <c r="I110" s="24">
        <v>366.58611504007547</v>
      </c>
      <c r="K110" s="25"/>
    </row>
    <row r="111" spans="1:11" ht="12.75">
      <c r="A111" s="30" t="s">
        <v>81</v>
      </c>
      <c r="B111" s="30">
        <v>1310</v>
      </c>
      <c r="C111" s="30">
        <v>127</v>
      </c>
      <c r="D111" s="30" t="s">
        <v>113</v>
      </c>
      <c r="E111" s="30" t="s">
        <v>10</v>
      </c>
      <c r="F111" s="65">
        <v>456.7597029228558</v>
      </c>
      <c r="G111" s="131">
        <v>0.46711815039437005</v>
      </c>
      <c r="H111" s="132" t="s">
        <v>510</v>
      </c>
      <c r="I111" s="24">
        <v>394.8945143487859</v>
      </c>
      <c r="K111" s="25"/>
    </row>
    <row r="112" spans="1:11" ht="12.75">
      <c r="A112" s="30" t="s">
        <v>81</v>
      </c>
      <c r="B112" s="30">
        <v>1320</v>
      </c>
      <c r="C112" s="30">
        <v>128</v>
      </c>
      <c r="D112" s="30" t="s">
        <v>114</v>
      </c>
      <c r="E112" s="30" t="s">
        <v>10</v>
      </c>
      <c r="F112" s="65">
        <v>436.58408969567535</v>
      </c>
      <c r="G112" s="131">
        <v>0.39050587694691685</v>
      </c>
      <c r="H112" s="132" t="s">
        <v>510</v>
      </c>
      <c r="I112" s="24">
        <v>314.5474794841735</v>
      </c>
      <c r="K112" s="25"/>
    </row>
    <row r="113" spans="1:11" ht="12.75">
      <c r="A113" s="30" t="s">
        <v>81</v>
      </c>
      <c r="B113" s="30">
        <v>1330</v>
      </c>
      <c r="C113" s="30">
        <v>129</v>
      </c>
      <c r="D113" s="30" t="s">
        <v>115</v>
      </c>
      <c r="E113" s="30" t="s">
        <v>10</v>
      </c>
      <c r="F113" s="65">
        <v>550.6521079769487</v>
      </c>
      <c r="G113" s="131">
        <v>0.44255097027757295</v>
      </c>
      <c r="H113" s="132" t="s">
        <v>510</v>
      </c>
      <c r="I113" s="24">
        <v>412.2151898734177</v>
      </c>
      <c r="K113" s="25"/>
    </row>
    <row r="114" spans="1:11" ht="12.75">
      <c r="A114" s="30" t="s">
        <v>81</v>
      </c>
      <c r="B114" s="30">
        <v>1340</v>
      </c>
      <c r="C114" s="30">
        <v>130</v>
      </c>
      <c r="D114" s="30" t="s">
        <v>116</v>
      </c>
      <c r="E114" s="30" t="s">
        <v>10</v>
      </c>
      <c r="F114" s="65">
        <v>511.0716585548484</v>
      </c>
      <c r="G114" s="131">
        <v>0.40905931128108713</v>
      </c>
      <c r="H114" s="132" t="s">
        <v>510</v>
      </c>
      <c r="I114" s="24">
        <v>413.9783154121863</v>
      </c>
      <c r="K114" s="25"/>
    </row>
    <row r="115" spans="1:11" ht="12.75">
      <c r="A115" s="30" t="s">
        <v>81</v>
      </c>
      <c r="B115" s="30">
        <v>1350</v>
      </c>
      <c r="C115" s="30">
        <v>131</v>
      </c>
      <c r="D115" s="30" t="s">
        <v>117</v>
      </c>
      <c r="E115" s="30" t="s">
        <v>11</v>
      </c>
      <c r="F115" s="65">
        <v>585.3095318781355</v>
      </c>
      <c r="G115" s="131">
        <v>0.4452930614694017</v>
      </c>
      <c r="H115" s="132">
        <v>0.48642023679263446</v>
      </c>
      <c r="I115" s="24">
        <v>460.69278190018906</v>
      </c>
      <c r="K115" s="25"/>
    </row>
    <row r="116" spans="1:11" ht="12.75">
      <c r="A116" s="30" t="s">
        <v>81</v>
      </c>
      <c r="B116" s="30">
        <v>1360</v>
      </c>
      <c r="C116" s="30">
        <v>132</v>
      </c>
      <c r="D116" s="30" t="s">
        <v>118</v>
      </c>
      <c r="E116" s="30" t="s">
        <v>10</v>
      </c>
      <c r="F116" s="65">
        <v>442.08530526315786</v>
      </c>
      <c r="G116" s="131">
        <v>0.5098613349123046</v>
      </c>
      <c r="H116" s="132" t="s">
        <v>510</v>
      </c>
      <c r="I116" s="24">
        <v>379.78709219858155</v>
      </c>
      <c r="K116" s="25"/>
    </row>
    <row r="117" spans="1:11" ht="12.75">
      <c r="A117" s="30" t="s">
        <v>81</v>
      </c>
      <c r="B117" s="30">
        <v>1370</v>
      </c>
      <c r="C117" s="30">
        <v>133</v>
      </c>
      <c r="D117" s="30" t="s">
        <v>119</v>
      </c>
      <c r="E117" s="30" t="s">
        <v>5</v>
      </c>
      <c r="F117" s="65">
        <v>566.4781186849646</v>
      </c>
      <c r="G117" s="131">
        <v>0.33130759298042484</v>
      </c>
      <c r="H117" s="132">
        <v>0.14821160135935593</v>
      </c>
      <c r="I117" s="24">
        <v>366.23739810890123</v>
      </c>
      <c r="K117" s="25"/>
    </row>
    <row r="118" spans="1:11" ht="12.75">
      <c r="A118" s="30" t="s">
        <v>81</v>
      </c>
      <c r="B118" s="30">
        <v>1380</v>
      </c>
      <c r="C118" s="30">
        <v>134</v>
      </c>
      <c r="D118" s="30" t="s">
        <v>120</v>
      </c>
      <c r="E118" s="30" t="s">
        <v>10</v>
      </c>
      <c r="F118" s="65">
        <v>603.38433125972</v>
      </c>
      <c r="G118" s="131">
        <v>0.25899661872528595</v>
      </c>
      <c r="H118" s="132" t="s">
        <v>510</v>
      </c>
      <c r="I118" s="24">
        <v>368.7007922535212</v>
      </c>
      <c r="K118" s="25"/>
    </row>
    <row r="119" spans="1:11" ht="12.75">
      <c r="A119" s="30" t="s">
        <v>81</v>
      </c>
      <c r="B119" s="30">
        <v>1390</v>
      </c>
      <c r="C119" s="30">
        <v>135</v>
      </c>
      <c r="D119" s="30" t="s">
        <v>121</v>
      </c>
      <c r="E119" s="30" t="s">
        <v>10</v>
      </c>
      <c r="F119" s="65">
        <v>521.3724505679428</v>
      </c>
      <c r="G119" s="131">
        <v>0.3893262052876181</v>
      </c>
      <c r="H119" s="132" t="s">
        <v>510</v>
      </c>
      <c r="I119" s="24">
        <v>407.51034136546184</v>
      </c>
      <c r="K119" s="25"/>
    </row>
    <row r="120" spans="1:11" ht="12.75">
      <c r="A120" s="30" t="s">
        <v>81</v>
      </c>
      <c r="B120" s="30">
        <v>1400</v>
      </c>
      <c r="C120" s="30">
        <v>136</v>
      </c>
      <c r="D120" s="30" t="s">
        <v>122</v>
      </c>
      <c r="E120" s="30" t="s">
        <v>10</v>
      </c>
      <c r="F120" s="65">
        <v>524.2608806262231</v>
      </c>
      <c r="G120" s="131">
        <v>0.37309936514616504</v>
      </c>
      <c r="H120" s="132" t="s">
        <v>510</v>
      </c>
      <c r="I120" s="24">
        <v>377.5054416961131</v>
      </c>
      <c r="K120" s="25"/>
    </row>
    <row r="121" spans="1:11" ht="12.75">
      <c r="A121" s="30" t="s">
        <v>81</v>
      </c>
      <c r="B121" s="30">
        <v>1410</v>
      </c>
      <c r="C121" s="30">
        <v>137</v>
      </c>
      <c r="D121" s="30" t="s">
        <v>123</v>
      </c>
      <c r="E121" s="30" t="s">
        <v>10</v>
      </c>
      <c r="F121" s="65">
        <v>461.1658844984803</v>
      </c>
      <c r="G121" s="131">
        <v>0.41585765106286865</v>
      </c>
      <c r="H121" s="132" t="s">
        <v>510</v>
      </c>
      <c r="I121" s="24">
        <v>347.94123434704835</v>
      </c>
      <c r="K121" s="25"/>
    </row>
    <row r="122" spans="1:11" ht="12.75">
      <c r="A122" s="30" t="s">
        <v>81</v>
      </c>
      <c r="B122" s="30">
        <v>1420</v>
      </c>
      <c r="C122" s="30">
        <v>138</v>
      </c>
      <c r="D122" s="30" t="s">
        <v>124</v>
      </c>
      <c r="E122" s="30" t="s">
        <v>10</v>
      </c>
      <c r="F122" s="65">
        <v>640.6098529996027</v>
      </c>
      <c r="G122" s="131">
        <v>0.225790017902599</v>
      </c>
      <c r="H122" s="132" t="s">
        <v>510</v>
      </c>
      <c r="I122" s="24">
        <v>372.4460644007156</v>
      </c>
      <c r="K122" s="25"/>
    </row>
    <row r="123" spans="1:11" ht="12.75">
      <c r="A123" s="30" t="s">
        <v>81</v>
      </c>
      <c r="B123" s="30">
        <v>1430</v>
      </c>
      <c r="C123" s="30">
        <v>139</v>
      </c>
      <c r="D123" s="30" t="s">
        <v>125</v>
      </c>
      <c r="E123" s="30" t="s">
        <v>10</v>
      </c>
      <c r="F123" s="65">
        <v>561.5428985232867</v>
      </c>
      <c r="G123" s="131">
        <v>0.3385272541117506</v>
      </c>
      <c r="H123" s="132" t="s">
        <v>510</v>
      </c>
      <c r="I123" s="24">
        <v>383.14683760683755</v>
      </c>
      <c r="K123" s="25"/>
    </row>
    <row r="124" spans="1:11" ht="12.75">
      <c r="A124" s="30" t="s">
        <v>81</v>
      </c>
      <c r="B124" s="30">
        <v>1440</v>
      </c>
      <c r="C124" s="30">
        <v>140</v>
      </c>
      <c r="D124" s="30" t="s">
        <v>126</v>
      </c>
      <c r="E124" s="30" t="s">
        <v>11</v>
      </c>
      <c r="F124" s="65">
        <v>588.171229112514</v>
      </c>
      <c r="G124" s="131">
        <v>0.4281239055811409</v>
      </c>
      <c r="H124" s="132">
        <v>0.38799619124533274</v>
      </c>
      <c r="I124" s="24">
        <v>461.4656802154123</v>
      </c>
      <c r="K124" s="25"/>
    </row>
    <row r="125" spans="1:11" ht="12.75">
      <c r="A125" s="30" t="s">
        <v>127</v>
      </c>
      <c r="B125" s="30">
        <v>1450</v>
      </c>
      <c r="C125" s="30">
        <v>141</v>
      </c>
      <c r="D125" s="30" t="s">
        <v>128</v>
      </c>
      <c r="E125" s="30" t="s">
        <v>10</v>
      </c>
      <c r="F125" s="65">
        <v>539.1370696949455</v>
      </c>
      <c r="G125" s="131">
        <v>0.29913775865532516</v>
      </c>
      <c r="H125" s="132" t="s">
        <v>510</v>
      </c>
      <c r="I125" s="24">
        <v>352.1604485219164</v>
      </c>
      <c r="K125" s="25"/>
    </row>
    <row r="126" spans="1:11" ht="12.75">
      <c r="A126" s="30" t="s">
        <v>127</v>
      </c>
      <c r="B126" s="30">
        <v>1460</v>
      </c>
      <c r="C126" s="30">
        <v>142</v>
      </c>
      <c r="D126" s="30" t="s">
        <v>129</v>
      </c>
      <c r="E126" s="30" t="s">
        <v>10</v>
      </c>
      <c r="F126" s="65">
        <v>440.37375722543356</v>
      </c>
      <c r="G126" s="131">
        <v>0.4363035872220844</v>
      </c>
      <c r="H126" s="132" t="s">
        <v>510</v>
      </c>
      <c r="I126" s="24">
        <v>345.91008547008545</v>
      </c>
      <c r="K126" s="25"/>
    </row>
    <row r="127" spans="1:11" ht="12.75">
      <c r="A127" s="30" t="s">
        <v>127</v>
      </c>
      <c r="B127" s="30">
        <v>1470</v>
      </c>
      <c r="C127" s="30">
        <v>143</v>
      </c>
      <c r="D127" s="30" t="s">
        <v>130</v>
      </c>
      <c r="E127" s="30" t="s">
        <v>10</v>
      </c>
      <c r="F127" s="65">
        <v>447.74035812672173</v>
      </c>
      <c r="G127" s="131">
        <v>0.3624684234474535</v>
      </c>
      <c r="H127" s="132" t="s">
        <v>510</v>
      </c>
      <c r="I127" s="24">
        <v>322.41223628691984</v>
      </c>
      <c r="K127" s="25"/>
    </row>
    <row r="128" spans="1:11" ht="12.75">
      <c r="A128" s="30" t="s">
        <v>127</v>
      </c>
      <c r="B128" s="30">
        <v>1480</v>
      </c>
      <c r="C128" s="30">
        <v>145</v>
      </c>
      <c r="D128" s="30" t="s">
        <v>131</v>
      </c>
      <c r="E128" s="30" t="s">
        <v>10</v>
      </c>
      <c r="F128" s="65">
        <v>558.8632502831257</v>
      </c>
      <c r="G128" s="131">
        <v>0.28646797663088236</v>
      </c>
      <c r="H128" s="132" t="s">
        <v>510</v>
      </c>
      <c r="I128" s="24">
        <v>350.5593392630242</v>
      </c>
      <c r="K128" s="25"/>
    </row>
    <row r="129" spans="1:11" ht="12.75">
      <c r="A129" s="30" t="s">
        <v>127</v>
      </c>
      <c r="B129" s="30">
        <v>1490</v>
      </c>
      <c r="C129" s="30">
        <v>146</v>
      </c>
      <c r="D129" s="30" t="s">
        <v>132</v>
      </c>
      <c r="E129" s="30" t="s">
        <v>10</v>
      </c>
      <c r="F129" s="65">
        <v>467.4994082840236</v>
      </c>
      <c r="G129" s="131">
        <v>0.3127257354015742</v>
      </c>
      <c r="H129" s="132" t="s">
        <v>510</v>
      </c>
      <c r="I129" s="24">
        <v>304.9273209549071</v>
      </c>
      <c r="K129" s="25"/>
    </row>
    <row r="130" spans="1:11" ht="12.75">
      <c r="A130" s="30" t="s">
        <v>127</v>
      </c>
      <c r="B130" s="30">
        <v>1500</v>
      </c>
      <c r="C130" s="30">
        <v>148</v>
      </c>
      <c r="D130" s="30" t="s">
        <v>133</v>
      </c>
      <c r="E130" s="30" t="s">
        <v>5</v>
      </c>
      <c r="F130" s="65">
        <v>562.3312218296991</v>
      </c>
      <c r="G130" s="131">
        <v>0.401057694668118</v>
      </c>
      <c r="H130" s="132">
        <v>0.567566481082266</v>
      </c>
      <c r="I130" s="24">
        <v>429.286770775237</v>
      </c>
      <c r="K130" s="25"/>
    </row>
    <row r="131" spans="1:11" ht="12.75">
      <c r="A131" s="30" t="s">
        <v>127</v>
      </c>
      <c r="B131" s="30">
        <v>1510</v>
      </c>
      <c r="C131" s="30">
        <v>149</v>
      </c>
      <c r="D131" s="30" t="s">
        <v>134</v>
      </c>
      <c r="E131" s="30" t="s">
        <v>10</v>
      </c>
      <c r="F131" s="65">
        <v>533.948275862069</v>
      </c>
      <c r="G131" s="131">
        <v>0.41686460873374487</v>
      </c>
      <c r="H131" s="132" t="s">
        <v>510</v>
      </c>
      <c r="I131" s="24">
        <v>385.3229122055675</v>
      </c>
      <c r="K131" s="25"/>
    </row>
    <row r="132" spans="1:11" ht="12.75">
      <c r="A132" s="30" t="s">
        <v>127</v>
      </c>
      <c r="B132" s="30">
        <v>1520</v>
      </c>
      <c r="C132" s="30">
        <v>150</v>
      </c>
      <c r="D132" s="30" t="s">
        <v>135</v>
      </c>
      <c r="E132" s="30" t="s">
        <v>11</v>
      </c>
      <c r="F132" s="65">
        <v>575.3592435624473</v>
      </c>
      <c r="G132" s="131">
        <v>0.432838094887356</v>
      </c>
      <c r="H132" s="132">
        <v>0.4805259809130408</v>
      </c>
      <c r="I132" s="24">
        <v>451.02343021169725</v>
      </c>
      <c r="K132" s="25"/>
    </row>
    <row r="133" spans="1:11" ht="12.75">
      <c r="A133" s="30" t="s">
        <v>127</v>
      </c>
      <c r="B133" s="30">
        <v>1530</v>
      </c>
      <c r="C133" s="30">
        <v>151</v>
      </c>
      <c r="D133" s="30" t="s">
        <v>136</v>
      </c>
      <c r="E133" s="30" t="s">
        <v>5</v>
      </c>
      <c r="F133" s="65">
        <v>635.3217391304348</v>
      </c>
      <c r="G133" s="131">
        <v>0.43182325133240373</v>
      </c>
      <c r="H133" s="132">
        <v>0.588121583931414</v>
      </c>
      <c r="I133" s="24">
        <v>478.1711685116851</v>
      </c>
      <c r="K133" s="25"/>
    </row>
    <row r="134" spans="1:11" ht="12.75">
      <c r="A134" s="30" t="s">
        <v>127</v>
      </c>
      <c r="B134" s="30">
        <v>1540</v>
      </c>
      <c r="C134" s="30">
        <v>705</v>
      </c>
      <c r="D134" s="30" t="s">
        <v>437</v>
      </c>
      <c r="E134" s="30" t="s">
        <v>5</v>
      </c>
      <c r="F134" s="65">
        <v>549.8607425078277</v>
      </c>
      <c r="G134" s="131">
        <v>0.5039896255076725</v>
      </c>
      <c r="H134" s="132">
        <v>0.4303778977555427</v>
      </c>
      <c r="I134" s="24">
        <v>503.9261758691207</v>
      </c>
      <c r="K134" s="25"/>
    </row>
    <row r="135" spans="1:11" ht="12.75">
      <c r="A135" s="30" t="s">
        <v>127</v>
      </c>
      <c r="B135" s="30">
        <v>1610</v>
      </c>
      <c r="C135" s="30">
        <v>158</v>
      </c>
      <c r="D135" s="30" t="s">
        <v>137</v>
      </c>
      <c r="E135" s="30" t="s">
        <v>5</v>
      </c>
      <c r="F135" s="65">
        <v>565.621802757158</v>
      </c>
      <c r="G135" s="131">
        <v>0.38472077009104744</v>
      </c>
      <c r="H135" s="132">
        <v>0.1713765434857823</v>
      </c>
      <c r="I135" s="24">
        <v>432.95714285714286</v>
      </c>
      <c r="K135" s="25"/>
    </row>
    <row r="136" spans="1:11" ht="12.75">
      <c r="A136" s="30" t="s">
        <v>127</v>
      </c>
      <c r="B136" s="30">
        <v>1620</v>
      </c>
      <c r="C136" s="30">
        <v>159</v>
      </c>
      <c r="D136" s="30" t="s">
        <v>138</v>
      </c>
      <c r="E136" s="30" t="s">
        <v>10</v>
      </c>
      <c r="F136" s="65">
        <v>464.95581322469445</v>
      </c>
      <c r="G136" s="131">
        <v>0.491844800099571</v>
      </c>
      <c r="H136" s="132" t="s">
        <v>510</v>
      </c>
      <c r="I136" s="24">
        <v>384.1744868421053</v>
      </c>
      <c r="K136" s="25"/>
    </row>
    <row r="137" spans="1:11" ht="12.75">
      <c r="A137" s="30" t="s">
        <v>127</v>
      </c>
      <c r="B137" s="30">
        <v>1630</v>
      </c>
      <c r="C137" s="30">
        <v>160</v>
      </c>
      <c r="D137" s="30" t="s">
        <v>139</v>
      </c>
      <c r="E137" s="30" t="s">
        <v>10</v>
      </c>
      <c r="F137" s="65">
        <v>402.34434580525215</v>
      </c>
      <c r="G137" s="131">
        <v>0.5894677151403143</v>
      </c>
      <c r="H137" s="132" t="s">
        <v>510</v>
      </c>
      <c r="I137" s="24">
        <v>441.5124737945493</v>
      </c>
      <c r="K137" s="25"/>
    </row>
    <row r="138" spans="1:11" ht="12.75">
      <c r="A138" s="30" t="s">
        <v>127</v>
      </c>
      <c r="B138" s="30">
        <v>1640</v>
      </c>
      <c r="C138" s="30">
        <v>161</v>
      </c>
      <c r="D138" s="30" t="s">
        <v>140</v>
      </c>
      <c r="E138" s="30" t="s">
        <v>10</v>
      </c>
      <c r="F138" s="65">
        <v>433.26209463051566</v>
      </c>
      <c r="G138" s="131">
        <v>0.5382130915345167</v>
      </c>
      <c r="H138" s="132" t="s">
        <v>510</v>
      </c>
      <c r="I138" s="24">
        <v>420.1031746031746</v>
      </c>
      <c r="K138" s="25"/>
    </row>
    <row r="139" spans="1:11" ht="12.75">
      <c r="A139" s="30" t="s">
        <v>127</v>
      </c>
      <c r="B139" s="30">
        <v>1650</v>
      </c>
      <c r="C139" s="30">
        <v>162</v>
      </c>
      <c r="D139" s="30" t="s">
        <v>141</v>
      </c>
      <c r="E139" s="30" t="s">
        <v>10</v>
      </c>
      <c r="F139" s="65">
        <v>491.26197244697147</v>
      </c>
      <c r="G139" s="131">
        <v>0.4997680916873952</v>
      </c>
      <c r="H139" s="132" t="s">
        <v>510</v>
      </c>
      <c r="I139" s="24">
        <v>421.01060037523456</v>
      </c>
      <c r="K139" s="25"/>
    </row>
    <row r="140" spans="1:11" ht="12.75">
      <c r="A140" s="30" t="s">
        <v>127</v>
      </c>
      <c r="B140" s="30">
        <v>1660</v>
      </c>
      <c r="C140" s="30">
        <v>163</v>
      </c>
      <c r="D140" s="30" t="s">
        <v>142</v>
      </c>
      <c r="E140" s="30" t="s">
        <v>10</v>
      </c>
      <c r="F140" s="65">
        <v>436.5746730521274</v>
      </c>
      <c r="G140" s="131">
        <v>0.5025268524046976</v>
      </c>
      <c r="H140" s="132" t="s">
        <v>510</v>
      </c>
      <c r="I140" s="24">
        <v>382.66251405622495</v>
      </c>
      <c r="K140" s="25"/>
    </row>
    <row r="141" spans="1:11" ht="12.75">
      <c r="A141" s="30" t="s">
        <v>127</v>
      </c>
      <c r="B141" s="30">
        <v>1670</v>
      </c>
      <c r="C141" s="30">
        <v>164</v>
      </c>
      <c r="D141" s="30" t="s">
        <v>143</v>
      </c>
      <c r="E141" s="30" t="s">
        <v>10</v>
      </c>
      <c r="F141" s="65">
        <v>423.8657948479925</v>
      </c>
      <c r="G141" s="131">
        <v>0.5656403522625867</v>
      </c>
      <c r="H141" s="132" t="s">
        <v>510</v>
      </c>
      <c r="I141" s="24">
        <v>426.0280952380953</v>
      </c>
      <c r="K141" s="25"/>
    </row>
    <row r="142" spans="1:11" ht="12.75">
      <c r="A142" s="30" t="s">
        <v>127</v>
      </c>
      <c r="B142" s="30">
        <v>1680</v>
      </c>
      <c r="C142" s="30">
        <v>165</v>
      </c>
      <c r="D142" s="30" t="s">
        <v>144</v>
      </c>
      <c r="E142" s="30" t="s">
        <v>10</v>
      </c>
      <c r="F142" s="65">
        <v>456.3929493748719</v>
      </c>
      <c r="G142" s="131">
        <v>0.5124660093264467</v>
      </c>
      <c r="H142" s="132" t="s">
        <v>510</v>
      </c>
      <c r="I142" s="24">
        <v>416.3371572212066</v>
      </c>
      <c r="K142" s="25"/>
    </row>
    <row r="143" spans="1:11" ht="12.75">
      <c r="A143" s="30" t="s">
        <v>127</v>
      </c>
      <c r="B143" s="30">
        <v>1690</v>
      </c>
      <c r="C143" s="30">
        <v>166</v>
      </c>
      <c r="D143" s="30" t="s">
        <v>145</v>
      </c>
      <c r="E143" s="30" t="s">
        <v>10</v>
      </c>
      <c r="F143" s="65">
        <v>439.63671462829734</v>
      </c>
      <c r="G143" s="131">
        <v>0.5219502574939267</v>
      </c>
      <c r="H143" s="132" t="s">
        <v>510</v>
      </c>
      <c r="I143" s="24">
        <v>404.2138753959874</v>
      </c>
      <c r="K143" s="25"/>
    </row>
    <row r="144" spans="1:11" ht="12.75">
      <c r="A144" s="30" t="s">
        <v>127</v>
      </c>
      <c r="B144" s="30">
        <v>1700</v>
      </c>
      <c r="C144" s="30">
        <v>167</v>
      </c>
      <c r="D144" s="30" t="s">
        <v>146</v>
      </c>
      <c r="E144" s="30" t="s">
        <v>11</v>
      </c>
      <c r="F144" s="65">
        <v>504.981163141166</v>
      </c>
      <c r="G144" s="131">
        <v>0.5374269384229413</v>
      </c>
      <c r="H144" s="132">
        <v>0.2270138858768738</v>
      </c>
      <c r="I144" s="24">
        <v>478.7605665824612</v>
      </c>
      <c r="K144" s="25"/>
    </row>
    <row r="145" spans="1:11" ht="12.75">
      <c r="A145" s="30" t="s">
        <v>127</v>
      </c>
      <c r="B145" s="30">
        <v>1710</v>
      </c>
      <c r="C145" s="30">
        <v>168</v>
      </c>
      <c r="D145" s="30" t="s">
        <v>147</v>
      </c>
      <c r="E145" s="30" t="s">
        <v>10</v>
      </c>
      <c r="F145" s="65">
        <v>398.6533046215007</v>
      </c>
      <c r="G145" s="131">
        <v>0.5026691646967537</v>
      </c>
      <c r="H145" s="132" t="s">
        <v>510</v>
      </c>
      <c r="I145" s="24">
        <v>348.6388400576369</v>
      </c>
      <c r="K145" s="25"/>
    </row>
    <row r="146" spans="1:11" ht="12.75">
      <c r="A146" s="30" t="s">
        <v>127</v>
      </c>
      <c r="B146" s="30">
        <v>1720</v>
      </c>
      <c r="C146" s="30">
        <v>169</v>
      </c>
      <c r="D146" s="30" t="s">
        <v>148</v>
      </c>
      <c r="E146" s="30" t="s">
        <v>10</v>
      </c>
      <c r="F146" s="65">
        <v>404.499893166329</v>
      </c>
      <c r="G146" s="131">
        <v>0.5725840790205753</v>
      </c>
      <c r="H146" s="132" t="s">
        <v>510</v>
      </c>
      <c r="I146" s="24">
        <v>431.7211092436975</v>
      </c>
      <c r="K146" s="25"/>
    </row>
    <row r="147" spans="1:11" ht="12.75">
      <c r="A147" s="30" t="s">
        <v>127</v>
      </c>
      <c r="B147" s="30">
        <v>1730</v>
      </c>
      <c r="C147" s="30">
        <v>170</v>
      </c>
      <c r="D147" s="30" t="s">
        <v>149</v>
      </c>
      <c r="E147" s="30" t="s">
        <v>10</v>
      </c>
      <c r="F147" s="65">
        <v>488.94088730122155</v>
      </c>
      <c r="G147" s="131">
        <v>0.48120458263298066</v>
      </c>
      <c r="H147" s="132" t="s">
        <v>510</v>
      </c>
      <c r="I147" s="24">
        <v>434.06480891719747</v>
      </c>
      <c r="K147" s="25"/>
    </row>
    <row r="148" spans="1:11" ht="12.75">
      <c r="A148" s="30" t="s">
        <v>127</v>
      </c>
      <c r="B148" s="30">
        <v>1740</v>
      </c>
      <c r="C148" s="30">
        <v>171</v>
      </c>
      <c r="D148" s="30" t="s">
        <v>150</v>
      </c>
      <c r="E148" s="30" t="s">
        <v>10</v>
      </c>
      <c r="F148" s="65">
        <v>559.8749770515881</v>
      </c>
      <c r="G148" s="131">
        <v>0.3602781797780762</v>
      </c>
      <c r="H148" s="132" t="s">
        <v>510</v>
      </c>
      <c r="I148" s="24">
        <v>390.1090834697218</v>
      </c>
      <c r="K148" s="25"/>
    </row>
    <row r="149" spans="1:11" ht="12.75">
      <c r="A149" s="30" t="s">
        <v>127</v>
      </c>
      <c r="B149" s="30">
        <v>1750</v>
      </c>
      <c r="C149" s="30">
        <v>172</v>
      </c>
      <c r="D149" s="30" t="s">
        <v>151</v>
      </c>
      <c r="E149" s="30" t="s">
        <v>10</v>
      </c>
      <c r="F149" s="65">
        <v>642.8802446256486</v>
      </c>
      <c r="G149" s="131">
        <v>0.3265338587315722</v>
      </c>
      <c r="H149" s="132" t="s">
        <v>510</v>
      </c>
      <c r="I149" s="24">
        <v>416.06924071082386</v>
      </c>
      <c r="K149" s="25"/>
    </row>
    <row r="150" spans="1:11" ht="12.75">
      <c r="A150" s="30" t="s">
        <v>127</v>
      </c>
      <c r="B150" s="30">
        <v>1760</v>
      </c>
      <c r="C150" s="30">
        <v>173</v>
      </c>
      <c r="D150" s="30" t="s">
        <v>152</v>
      </c>
      <c r="E150" s="30" t="s">
        <v>11</v>
      </c>
      <c r="F150" s="65">
        <v>542.8247736951984</v>
      </c>
      <c r="G150" s="131">
        <v>0.4863509593521818</v>
      </c>
      <c r="H150" s="132">
        <v>0.3736807471150534</v>
      </c>
      <c r="I150" s="24">
        <v>471.7876007462687</v>
      </c>
      <c r="K150" s="25"/>
    </row>
    <row r="151" spans="1:11" ht="12.75">
      <c r="A151" s="30" t="s">
        <v>127</v>
      </c>
      <c r="B151" s="30">
        <v>1770</v>
      </c>
      <c r="C151" s="30">
        <v>174</v>
      </c>
      <c r="D151" s="30" t="s">
        <v>153</v>
      </c>
      <c r="E151" s="30" t="s">
        <v>5</v>
      </c>
      <c r="F151" s="65">
        <v>602.9559943316015</v>
      </c>
      <c r="G151" s="131">
        <v>0.4084851929199016</v>
      </c>
      <c r="H151" s="132">
        <v>0.06826452862204593</v>
      </c>
      <c r="I151" s="24">
        <v>450.65217209690894</v>
      </c>
      <c r="K151" s="25"/>
    </row>
    <row r="152" spans="1:11" ht="12.75">
      <c r="A152" s="30" t="s">
        <v>127</v>
      </c>
      <c r="B152" s="30">
        <v>1780</v>
      </c>
      <c r="C152" s="30">
        <v>175</v>
      </c>
      <c r="D152" s="30" t="s">
        <v>154</v>
      </c>
      <c r="E152" s="30" t="s">
        <v>5</v>
      </c>
      <c r="F152" s="65">
        <v>529.2975989920806</v>
      </c>
      <c r="G152" s="131">
        <v>0.4597285703152451</v>
      </c>
      <c r="H152" s="132">
        <v>0.4843422400386327</v>
      </c>
      <c r="I152" s="24">
        <v>423.0391202802647</v>
      </c>
      <c r="K152" s="25"/>
    </row>
    <row r="153" spans="1:11" ht="12.75">
      <c r="A153" s="30" t="s">
        <v>127</v>
      </c>
      <c r="B153" s="30">
        <v>1790</v>
      </c>
      <c r="C153" s="30">
        <v>176</v>
      </c>
      <c r="D153" s="30" t="s">
        <v>155</v>
      </c>
      <c r="E153" s="30" t="s">
        <v>5</v>
      </c>
      <c r="F153" s="65">
        <v>551.9236659533732</v>
      </c>
      <c r="G153" s="131">
        <v>0.46072218323579883</v>
      </c>
      <c r="H153" s="132">
        <v>0.08111193442850599</v>
      </c>
      <c r="I153" s="24">
        <v>440.9126152353227</v>
      </c>
      <c r="K153" s="25"/>
    </row>
    <row r="154" spans="1:11" ht="12.75">
      <c r="A154" s="30" t="s">
        <v>127</v>
      </c>
      <c r="B154" s="30">
        <v>1800</v>
      </c>
      <c r="C154" s="30">
        <v>177</v>
      </c>
      <c r="D154" s="30" t="s">
        <v>156</v>
      </c>
      <c r="E154" s="30" t="s">
        <v>5</v>
      </c>
      <c r="F154" s="65">
        <v>548.4506979280261</v>
      </c>
      <c r="G154" s="131">
        <v>0.40748986439691537</v>
      </c>
      <c r="H154" s="132">
        <v>0.1765785119863398</v>
      </c>
      <c r="I154" s="24">
        <v>405.5565573770492</v>
      </c>
      <c r="K154" s="25"/>
    </row>
    <row r="155" spans="1:11" ht="12.75">
      <c r="A155" s="30" t="s">
        <v>127</v>
      </c>
      <c r="B155" s="30">
        <v>1810</v>
      </c>
      <c r="C155" s="30">
        <v>178</v>
      </c>
      <c r="D155" s="30" t="s">
        <v>157</v>
      </c>
      <c r="E155" s="30" t="s">
        <v>5</v>
      </c>
      <c r="F155" s="65">
        <v>574.9508605032008</v>
      </c>
      <c r="G155" s="131">
        <v>0.35138449474449357</v>
      </c>
      <c r="H155" s="132">
        <v>0.09115542134726667</v>
      </c>
      <c r="I155" s="24">
        <v>387.13604749512035</v>
      </c>
      <c r="K155" s="25"/>
    </row>
    <row r="156" spans="1:11" ht="12.75">
      <c r="A156" s="30" t="s">
        <v>127</v>
      </c>
      <c r="B156" s="30">
        <v>1820</v>
      </c>
      <c r="C156" s="30">
        <v>179</v>
      </c>
      <c r="D156" s="30" t="s">
        <v>158</v>
      </c>
      <c r="E156" s="30" t="s">
        <v>5</v>
      </c>
      <c r="F156" s="65">
        <v>567.1520219878174</v>
      </c>
      <c r="G156" s="131">
        <v>0.37183139290953104</v>
      </c>
      <c r="H156" s="132">
        <v>0.08167605472077336</v>
      </c>
      <c r="I156" s="24">
        <v>384.79553056699393</v>
      </c>
      <c r="K156" s="25"/>
    </row>
    <row r="157" spans="1:11" ht="12.75">
      <c r="A157" s="30" t="s">
        <v>127</v>
      </c>
      <c r="B157" s="30">
        <v>1830</v>
      </c>
      <c r="C157" s="30">
        <v>180</v>
      </c>
      <c r="D157" s="30" t="s">
        <v>159</v>
      </c>
      <c r="E157" s="30" t="s">
        <v>5</v>
      </c>
      <c r="F157" s="65">
        <v>655.6686282324807</v>
      </c>
      <c r="G157" s="131">
        <v>0.29513381759649443</v>
      </c>
      <c r="H157" s="132">
        <v>0.04930386621277127</v>
      </c>
      <c r="I157" s="24">
        <v>382.64006172244194</v>
      </c>
      <c r="K157" s="25"/>
    </row>
    <row r="158" spans="1:11" ht="12.75">
      <c r="A158" s="30" t="s">
        <v>160</v>
      </c>
      <c r="B158" s="30">
        <v>1840</v>
      </c>
      <c r="C158" s="30">
        <v>181</v>
      </c>
      <c r="D158" s="30" t="s">
        <v>161</v>
      </c>
      <c r="E158" s="30" t="s">
        <v>5</v>
      </c>
      <c r="F158" s="65">
        <v>702.5367794421487</v>
      </c>
      <c r="G158" s="131">
        <v>0.3254039538958246</v>
      </c>
      <c r="H158" s="132">
        <v>0.5143774042312854</v>
      </c>
      <c r="I158" s="24">
        <v>404.693893360161</v>
      </c>
      <c r="K158" s="25"/>
    </row>
    <row r="159" spans="1:11" ht="12.75">
      <c r="A159" s="30" t="s">
        <v>160</v>
      </c>
      <c r="B159" s="30">
        <v>1850</v>
      </c>
      <c r="C159" s="30">
        <v>707</v>
      </c>
      <c r="D159" s="30" t="s">
        <v>438</v>
      </c>
      <c r="E159" s="30" t="s">
        <v>5</v>
      </c>
      <c r="F159" s="65">
        <v>662.24006204757</v>
      </c>
      <c r="G159" s="131">
        <v>0.3815982455595074</v>
      </c>
      <c r="H159" s="132">
        <v>0.5319047963586083</v>
      </c>
      <c r="I159" s="24">
        <v>450.26482587064675</v>
      </c>
      <c r="K159" s="25"/>
    </row>
    <row r="160" spans="1:11" ht="12.75">
      <c r="A160" s="30" t="s">
        <v>160</v>
      </c>
      <c r="B160" s="30">
        <v>1860</v>
      </c>
      <c r="C160" s="30">
        <v>706</v>
      </c>
      <c r="D160" s="30" t="s">
        <v>439</v>
      </c>
      <c r="E160" s="30" t="s">
        <v>5</v>
      </c>
      <c r="F160" s="65">
        <v>510.3870377117873</v>
      </c>
      <c r="G160" s="131">
        <v>0.5114941315647193</v>
      </c>
      <c r="H160" s="132">
        <v>0.46102282440043774</v>
      </c>
      <c r="I160" s="24">
        <v>449.4407092476489</v>
      </c>
      <c r="K160" s="25"/>
    </row>
    <row r="161" spans="1:11" ht="12.75">
      <c r="A161" s="30" t="s">
        <v>160</v>
      </c>
      <c r="B161" s="30">
        <v>1910</v>
      </c>
      <c r="C161" s="30">
        <v>186</v>
      </c>
      <c r="D161" s="30" t="s">
        <v>162</v>
      </c>
      <c r="E161" s="30" t="s">
        <v>10</v>
      </c>
      <c r="F161" s="65">
        <v>384.7842680776014</v>
      </c>
      <c r="G161" s="131">
        <v>0.5826351561793358</v>
      </c>
      <c r="H161" s="132" t="s">
        <v>510</v>
      </c>
      <c r="I161" s="24">
        <v>392.52730191256836</v>
      </c>
      <c r="K161" s="25"/>
    </row>
    <row r="162" spans="1:11" ht="12.75">
      <c r="A162" s="30" t="s">
        <v>160</v>
      </c>
      <c r="B162" s="30">
        <v>1920</v>
      </c>
      <c r="C162" s="30">
        <v>187</v>
      </c>
      <c r="D162" s="30" t="s">
        <v>163</v>
      </c>
      <c r="E162" s="30" t="s">
        <v>5</v>
      </c>
      <c r="F162" s="65">
        <v>560.8586018896833</v>
      </c>
      <c r="G162" s="131">
        <v>0.4502721241762175</v>
      </c>
      <c r="H162" s="132">
        <v>0.5101030366641376</v>
      </c>
      <c r="I162" s="24">
        <v>455.14336793540946</v>
      </c>
      <c r="K162" s="25"/>
    </row>
    <row r="163" spans="1:11" ht="12.75">
      <c r="A163" s="30" t="s">
        <v>160</v>
      </c>
      <c r="B163" s="30">
        <v>1930</v>
      </c>
      <c r="C163" s="30">
        <v>188</v>
      </c>
      <c r="D163" s="30" t="s">
        <v>164</v>
      </c>
      <c r="E163" s="30" t="s">
        <v>10</v>
      </c>
      <c r="F163" s="65">
        <v>399.72718553028227</v>
      </c>
      <c r="G163" s="131">
        <v>0.5692818211414764</v>
      </c>
      <c r="H163" s="132" t="s">
        <v>510</v>
      </c>
      <c r="I163" s="24">
        <v>404.6735206216377</v>
      </c>
      <c r="K163" s="25"/>
    </row>
    <row r="164" spans="1:11" ht="12.75">
      <c r="A164" s="30" t="s">
        <v>160</v>
      </c>
      <c r="B164" s="30">
        <v>1940</v>
      </c>
      <c r="C164" s="30">
        <v>189</v>
      </c>
      <c r="D164" s="30" t="s">
        <v>165</v>
      </c>
      <c r="E164" s="30" t="s">
        <v>10</v>
      </c>
      <c r="F164" s="65">
        <v>449.71404205607473</v>
      </c>
      <c r="G164" s="131">
        <v>0.5045858550916223</v>
      </c>
      <c r="H164" s="132" t="s">
        <v>510</v>
      </c>
      <c r="I164" s="24">
        <v>422.3882480957563</v>
      </c>
      <c r="K164" s="25"/>
    </row>
    <row r="165" spans="1:11" ht="12.75">
      <c r="A165" s="30" t="s">
        <v>160</v>
      </c>
      <c r="B165" s="30">
        <v>1950</v>
      </c>
      <c r="C165" s="30">
        <v>190</v>
      </c>
      <c r="D165" s="30" t="s">
        <v>166</v>
      </c>
      <c r="E165" s="30" t="s">
        <v>10</v>
      </c>
      <c r="F165" s="65">
        <v>492.41677329624486</v>
      </c>
      <c r="G165" s="131">
        <v>0.3608593645183313</v>
      </c>
      <c r="H165" s="132" t="s">
        <v>510</v>
      </c>
      <c r="I165" s="24">
        <v>325.9941578327444</v>
      </c>
      <c r="K165" s="25"/>
    </row>
    <row r="166" spans="1:11" ht="12.75">
      <c r="A166" s="30" t="s">
        <v>160</v>
      </c>
      <c r="B166" s="30">
        <v>1960</v>
      </c>
      <c r="C166" s="30">
        <v>191</v>
      </c>
      <c r="D166" s="30" t="s">
        <v>167</v>
      </c>
      <c r="E166" s="30" t="s">
        <v>10</v>
      </c>
      <c r="F166" s="65">
        <v>503.2348537660256</v>
      </c>
      <c r="G166" s="131">
        <v>0.43201700800571313</v>
      </c>
      <c r="H166" s="132" t="s">
        <v>510</v>
      </c>
      <c r="I166" s="24">
        <v>351.77127287191723</v>
      </c>
      <c r="K166" s="25"/>
    </row>
    <row r="167" spans="1:11" ht="12.75">
      <c r="A167" s="30" t="s">
        <v>160</v>
      </c>
      <c r="B167" s="30">
        <v>1970</v>
      </c>
      <c r="C167" s="30">
        <v>192</v>
      </c>
      <c r="D167" s="30" t="s">
        <v>168</v>
      </c>
      <c r="E167" s="30" t="s">
        <v>11</v>
      </c>
      <c r="F167" s="65">
        <v>475.8071221877131</v>
      </c>
      <c r="G167" s="131">
        <v>0.5576923467745675</v>
      </c>
      <c r="H167" s="132">
        <v>0.3605694483551095</v>
      </c>
      <c r="I167" s="24">
        <v>454.0929742008762</v>
      </c>
      <c r="K167" s="25"/>
    </row>
    <row r="168" spans="1:11" ht="12.75">
      <c r="A168" s="30" t="s">
        <v>160</v>
      </c>
      <c r="B168" s="30">
        <v>1980</v>
      </c>
      <c r="C168" s="30">
        <v>193</v>
      </c>
      <c r="D168" s="30" t="s">
        <v>169</v>
      </c>
      <c r="E168" s="30" t="s">
        <v>5</v>
      </c>
      <c r="F168" s="65">
        <v>595.8410375893134</v>
      </c>
      <c r="G168" s="131">
        <v>0.42414867773314896</v>
      </c>
      <c r="H168" s="132">
        <v>0.283220316427417</v>
      </c>
      <c r="I168" s="24">
        <v>414.621934877896</v>
      </c>
      <c r="K168" s="25"/>
    </row>
    <row r="169" spans="1:11" ht="12.75">
      <c r="A169" s="30" t="s">
        <v>160</v>
      </c>
      <c r="B169" s="30">
        <v>1990</v>
      </c>
      <c r="C169" s="30">
        <v>194</v>
      </c>
      <c r="D169" s="30" t="s">
        <v>170</v>
      </c>
      <c r="E169" s="30" t="s">
        <v>5</v>
      </c>
      <c r="F169" s="65">
        <v>496.00659229208924</v>
      </c>
      <c r="G169" s="131">
        <v>0.4676218856730756</v>
      </c>
      <c r="H169" s="132">
        <v>0.5231486941594266</v>
      </c>
      <c r="I169" s="24">
        <v>444.59165154264974</v>
      </c>
      <c r="K169" s="25"/>
    </row>
    <row r="170" spans="1:11" ht="12.75">
      <c r="A170" s="30" t="s">
        <v>160</v>
      </c>
      <c r="B170" s="30">
        <v>2000</v>
      </c>
      <c r="C170" s="30">
        <v>195</v>
      </c>
      <c r="D170" s="30" t="s">
        <v>171</v>
      </c>
      <c r="E170" s="30" t="s">
        <v>10</v>
      </c>
      <c r="F170" s="65">
        <v>385.9683670389376</v>
      </c>
      <c r="G170" s="131">
        <v>0.5446444173258963</v>
      </c>
      <c r="H170" s="132" t="s">
        <v>510</v>
      </c>
      <c r="I170" s="24">
        <v>362.3437548387097</v>
      </c>
      <c r="K170" s="25"/>
    </row>
    <row r="171" spans="1:11" ht="12.75">
      <c r="A171" s="30" t="s">
        <v>160</v>
      </c>
      <c r="B171" s="30">
        <v>2010</v>
      </c>
      <c r="C171" s="30">
        <v>196</v>
      </c>
      <c r="D171" s="30" t="s">
        <v>172</v>
      </c>
      <c r="E171" s="30" t="s">
        <v>10</v>
      </c>
      <c r="F171" s="65">
        <v>474.10188457008246</v>
      </c>
      <c r="G171" s="131">
        <v>0.2802315704769994</v>
      </c>
      <c r="H171" s="132" t="s">
        <v>510</v>
      </c>
      <c r="I171" s="24">
        <v>299.10572390572395</v>
      </c>
      <c r="K171" s="25"/>
    </row>
    <row r="172" spans="1:11" ht="12.75">
      <c r="A172" s="30" t="s">
        <v>160</v>
      </c>
      <c r="B172" s="30">
        <v>2020</v>
      </c>
      <c r="C172" s="30">
        <v>197</v>
      </c>
      <c r="D172" s="30" t="s">
        <v>173</v>
      </c>
      <c r="E172" s="30" t="s">
        <v>10</v>
      </c>
      <c r="F172" s="65">
        <v>303.8458429561201</v>
      </c>
      <c r="G172" s="131">
        <v>0.6735290916410585</v>
      </c>
      <c r="H172" s="132" t="s">
        <v>510</v>
      </c>
      <c r="I172" s="24">
        <v>384.6489568345324</v>
      </c>
      <c r="K172" s="25"/>
    </row>
    <row r="173" spans="1:11" ht="12.75">
      <c r="A173" s="30" t="s">
        <v>160</v>
      </c>
      <c r="B173" s="30">
        <v>2030</v>
      </c>
      <c r="C173" s="30">
        <v>198</v>
      </c>
      <c r="D173" s="30" t="s">
        <v>174</v>
      </c>
      <c r="E173" s="30" t="s">
        <v>10</v>
      </c>
      <c r="F173" s="65">
        <v>505.90770941438103</v>
      </c>
      <c r="G173" s="131">
        <v>0.3703644179937502</v>
      </c>
      <c r="H173" s="132" t="s">
        <v>510</v>
      </c>
      <c r="I173" s="24">
        <v>343.01009493670887</v>
      </c>
      <c r="K173" s="25"/>
    </row>
    <row r="174" spans="1:11" ht="12.75">
      <c r="A174" s="30" t="s">
        <v>160</v>
      </c>
      <c r="B174" s="30">
        <v>2040</v>
      </c>
      <c r="C174" s="30">
        <v>199</v>
      </c>
      <c r="D174" s="30" t="s">
        <v>175</v>
      </c>
      <c r="E174" s="30" t="s">
        <v>10</v>
      </c>
      <c r="F174" s="65">
        <v>340.76356050069546</v>
      </c>
      <c r="G174" s="131">
        <v>0.5050866137310593</v>
      </c>
      <c r="H174" s="132" t="s">
        <v>510</v>
      </c>
      <c r="I174" s="24">
        <v>302.93580171358633</v>
      </c>
      <c r="K174" s="25"/>
    </row>
    <row r="175" spans="1:11" ht="12.75">
      <c r="A175" s="30" t="s">
        <v>160</v>
      </c>
      <c r="B175" s="30">
        <v>2050</v>
      </c>
      <c r="C175" s="30">
        <v>200</v>
      </c>
      <c r="D175" s="30" t="s">
        <v>176</v>
      </c>
      <c r="E175" s="30" t="s">
        <v>10</v>
      </c>
      <c r="F175" s="65">
        <v>384.4267375756464</v>
      </c>
      <c r="G175" s="131">
        <v>0.5959829007874162</v>
      </c>
      <c r="H175" s="132" t="s">
        <v>510</v>
      </c>
      <c r="I175" s="24">
        <v>416.08578989574977</v>
      </c>
      <c r="K175" s="25"/>
    </row>
    <row r="176" spans="1:11" ht="12.75">
      <c r="A176" s="30" t="s">
        <v>160</v>
      </c>
      <c r="B176" s="30">
        <v>2060</v>
      </c>
      <c r="C176" s="30">
        <v>201</v>
      </c>
      <c r="D176" s="30" t="s">
        <v>177</v>
      </c>
      <c r="E176" s="30" t="s">
        <v>10</v>
      </c>
      <c r="F176" s="65">
        <v>469.59942090023685</v>
      </c>
      <c r="G176" s="131">
        <v>0.3990787657087423</v>
      </c>
      <c r="H176" s="132" t="s">
        <v>510</v>
      </c>
      <c r="I176" s="24">
        <v>327.9835193370165</v>
      </c>
      <c r="K176" s="25"/>
    </row>
    <row r="177" spans="1:11" ht="12.75">
      <c r="A177" s="30" t="s">
        <v>160</v>
      </c>
      <c r="B177" s="30">
        <v>2070</v>
      </c>
      <c r="C177" s="30">
        <v>202</v>
      </c>
      <c r="D177" s="30" t="s">
        <v>178</v>
      </c>
      <c r="E177" s="30" t="s">
        <v>10</v>
      </c>
      <c r="F177" s="65">
        <v>572.8539451594853</v>
      </c>
      <c r="G177" s="131">
        <v>0.4253345078996226</v>
      </c>
      <c r="H177" s="132" t="s">
        <v>510</v>
      </c>
      <c r="I177" s="24">
        <v>420.38153392330383</v>
      </c>
      <c r="K177" s="25"/>
    </row>
    <row r="178" spans="1:11" ht="12.75">
      <c r="A178" s="30" t="s">
        <v>160</v>
      </c>
      <c r="B178" s="30">
        <v>2080</v>
      </c>
      <c r="C178" s="30">
        <v>203</v>
      </c>
      <c r="D178" s="30" t="s">
        <v>179</v>
      </c>
      <c r="E178" s="30" t="s">
        <v>10</v>
      </c>
      <c r="F178" s="65">
        <v>397.7374267448055</v>
      </c>
      <c r="G178" s="131">
        <v>0.5283325442758543</v>
      </c>
      <c r="H178" s="132" t="s">
        <v>510</v>
      </c>
      <c r="I178" s="24">
        <v>354.09296420581654</v>
      </c>
      <c r="K178" s="25"/>
    </row>
    <row r="179" spans="1:11" ht="12.75">
      <c r="A179" s="30" t="s">
        <v>160</v>
      </c>
      <c r="B179" s="30">
        <v>2090</v>
      </c>
      <c r="C179" s="30">
        <v>204</v>
      </c>
      <c r="D179" s="30" t="s">
        <v>180</v>
      </c>
      <c r="E179" s="30" t="s">
        <v>10</v>
      </c>
      <c r="F179" s="65">
        <v>461.4412662942272</v>
      </c>
      <c r="G179" s="131">
        <v>0.4733838568453267</v>
      </c>
      <c r="H179" s="132" t="s">
        <v>510</v>
      </c>
      <c r="I179" s="24">
        <v>374.4942513368984</v>
      </c>
      <c r="K179" s="25"/>
    </row>
    <row r="180" spans="1:11" ht="12.75">
      <c r="A180" s="30" t="s">
        <v>160</v>
      </c>
      <c r="B180" s="30">
        <v>2100</v>
      </c>
      <c r="C180" s="30">
        <v>205</v>
      </c>
      <c r="D180" s="30" t="s">
        <v>181</v>
      </c>
      <c r="E180" s="30" t="s">
        <v>10</v>
      </c>
      <c r="F180" s="65">
        <v>395.4735374258696</v>
      </c>
      <c r="G180" s="131">
        <v>0.557170786265952</v>
      </c>
      <c r="H180" s="132" t="s">
        <v>510</v>
      </c>
      <c r="I180" s="24">
        <v>386.8454791666667</v>
      </c>
      <c r="K180" s="25"/>
    </row>
    <row r="181" spans="1:11" ht="12.75">
      <c r="A181" s="30" t="s">
        <v>160</v>
      </c>
      <c r="B181" s="30">
        <v>2110</v>
      </c>
      <c r="C181" s="30">
        <v>206</v>
      </c>
      <c r="D181" s="30" t="s">
        <v>182</v>
      </c>
      <c r="E181" s="30" t="s">
        <v>10</v>
      </c>
      <c r="F181" s="65">
        <v>472.65370271710185</v>
      </c>
      <c r="G181" s="131">
        <v>0.528530891675568</v>
      </c>
      <c r="H181" s="132" t="s">
        <v>510</v>
      </c>
      <c r="I181" s="24">
        <v>429.5057819634703</v>
      </c>
      <c r="K181" s="25"/>
    </row>
    <row r="182" spans="1:11" ht="12.75">
      <c r="A182" s="30" t="s">
        <v>160</v>
      </c>
      <c r="B182" s="30">
        <v>2120</v>
      </c>
      <c r="C182" s="30">
        <v>207</v>
      </c>
      <c r="D182" s="30" t="s">
        <v>183</v>
      </c>
      <c r="E182" s="30" t="s">
        <v>11</v>
      </c>
      <c r="F182" s="65">
        <v>516.2622887602</v>
      </c>
      <c r="G182" s="131">
        <v>0.5181460286349394</v>
      </c>
      <c r="H182" s="132">
        <v>0.5035153471443975</v>
      </c>
      <c r="I182" s="24">
        <v>460.36722080679397</v>
      </c>
      <c r="K182" s="25"/>
    </row>
    <row r="183" spans="1:11" ht="12.75">
      <c r="A183" s="30" t="s">
        <v>160</v>
      </c>
      <c r="B183" s="30">
        <v>2130</v>
      </c>
      <c r="C183" s="30">
        <v>208</v>
      </c>
      <c r="D183" s="30" t="s">
        <v>184</v>
      </c>
      <c r="E183" s="30" t="s">
        <v>10</v>
      </c>
      <c r="F183" s="65">
        <v>478.48718505647264</v>
      </c>
      <c r="G183" s="131">
        <v>0.49904963021012105</v>
      </c>
      <c r="H183" s="132" t="s">
        <v>510</v>
      </c>
      <c r="I183" s="24">
        <v>383.8509178321678</v>
      </c>
      <c r="K183" s="25"/>
    </row>
    <row r="184" spans="1:11" ht="12.75">
      <c r="A184" s="30" t="s">
        <v>160</v>
      </c>
      <c r="B184" s="30">
        <v>2140</v>
      </c>
      <c r="C184" s="30">
        <v>209</v>
      </c>
      <c r="D184" s="30" t="s">
        <v>185</v>
      </c>
      <c r="E184" s="30" t="s">
        <v>10</v>
      </c>
      <c r="F184" s="65">
        <v>505.96948614474036</v>
      </c>
      <c r="G184" s="131">
        <v>0.4121414363722151</v>
      </c>
      <c r="H184" s="132" t="s">
        <v>510</v>
      </c>
      <c r="I184" s="24">
        <v>371.6211162790697</v>
      </c>
      <c r="K184" s="25"/>
    </row>
    <row r="185" spans="1:11" ht="12.75">
      <c r="A185" s="30" t="s">
        <v>160</v>
      </c>
      <c r="B185" s="30">
        <v>2150</v>
      </c>
      <c r="C185" s="30">
        <v>210</v>
      </c>
      <c r="D185" s="30" t="s">
        <v>186</v>
      </c>
      <c r="E185" s="30" t="s">
        <v>10</v>
      </c>
      <c r="F185" s="65">
        <v>385.43896114632133</v>
      </c>
      <c r="G185" s="131">
        <v>0.6047156370916054</v>
      </c>
      <c r="H185" s="132" t="s">
        <v>510</v>
      </c>
      <c r="I185" s="24">
        <v>397.5448706411699</v>
      </c>
      <c r="K185" s="25"/>
    </row>
    <row r="186" spans="1:11" ht="12.75">
      <c r="A186" s="30" t="s">
        <v>160</v>
      </c>
      <c r="B186" s="30">
        <v>2160</v>
      </c>
      <c r="C186" s="30">
        <v>211</v>
      </c>
      <c r="D186" s="30" t="s">
        <v>187</v>
      </c>
      <c r="E186" s="30" t="s">
        <v>10</v>
      </c>
      <c r="F186" s="65">
        <v>507.5472014508928</v>
      </c>
      <c r="G186" s="131">
        <v>0.39974389655203935</v>
      </c>
      <c r="H186" s="132" t="s">
        <v>510</v>
      </c>
      <c r="I186" s="24">
        <v>369.7573227383863</v>
      </c>
      <c r="K186" s="25"/>
    </row>
    <row r="187" spans="1:11" ht="12.75">
      <c r="A187" s="30" t="s">
        <v>160</v>
      </c>
      <c r="B187" s="30">
        <v>2170</v>
      </c>
      <c r="C187" s="30">
        <v>212</v>
      </c>
      <c r="D187" s="30" t="s">
        <v>188</v>
      </c>
      <c r="E187" s="30" t="s">
        <v>10</v>
      </c>
      <c r="F187" s="65">
        <v>451.4894688142563</v>
      </c>
      <c r="G187" s="131">
        <v>0.4833485282773804</v>
      </c>
      <c r="H187" s="132" t="s">
        <v>510</v>
      </c>
      <c r="I187" s="24">
        <v>367.12702449567723</v>
      </c>
      <c r="K187" s="25"/>
    </row>
    <row r="188" spans="1:11" ht="12.75">
      <c r="A188" s="30" t="s">
        <v>160</v>
      </c>
      <c r="B188" s="30">
        <v>2180</v>
      </c>
      <c r="C188" s="30">
        <v>213</v>
      </c>
      <c r="D188" s="30" t="s">
        <v>189</v>
      </c>
      <c r="E188" s="30" t="s">
        <v>10</v>
      </c>
      <c r="F188" s="65">
        <v>451.2750855701675</v>
      </c>
      <c r="G188" s="131">
        <v>0.4951817297246492</v>
      </c>
      <c r="H188" s="132" t="s">
        <v>510</v>
      </c>
      <c r="I188" s="24">
        <v>392.658680445151</v>
      </c>
      <c r="K188" s="25"/>
    </row>
    <row r="189" spans="1:11" ht="12.75">
      <c r="A189" s="30" t="s">
        <v>160</v>
      </c>
      <c r="B189" s="30">
        <v>2190</v>
      </c>
      <c r="C189" s="30">
        <v>214</v>
      </c>
      <c r="D189" s="30" t="s">
        <v>190</v>
      </c>
      <c r="E189" s="30" t="s">
        <v>10</v>
      </c>
      <c r="F189" s="65">
        <v>504.2035254237288</v>
      </c>
      <c r="G189" s="131">
        <v>0.4672160469869901</v>
      </c>
      <c r="H189" s="132" t="s">
        <v>510</v>
      </c>
      <c r="I189" s="24">
        <v>390.8732532532532</v>
      </c>
      <c r="K189" s="25"/>
    </row>
    <row r="190" spans="1:11" ht="12.75">
      <c r="A190" s="30" t="s">
        <v>160</v>
      </c>
      <c r="B190" s="30">
        <v>2200</v>
      </c>
      <c r="C190" s="30">
        <v>215</v>
      </c>
      <c r="D190" s="30" t="s">
        <v>191</v>
      </c>
      <c r="E190" s="30" t="s">
        <v>10</v>
      </c>
      <c r="F190" s="65">
        <v>471.32027924399796</v>
      </c>
      <c r="G190" s="131">
        <v>0.48360031431746037</v>
      </c>
      <c r="H190" s="132" t="s">
        <v>510</v>
      </c>
      <c r="I190" s="24">
        <v>386.0134512635379</v>
      </c>
      <c r="K190" s="25"/>
    </row>
    <row r="191" spans="1:11" ht="12.75">
      <c r="A191" s="30" t="s">
        <v>160</v>
      </c>
      <c r="B191" s="30">
        <v>2210</v>
      </c>
      <c r="C191" s="30">
        <v>216</v>
      </c>
      <c r="D191" s="30" t="s">
        <v>192</v>
      </c>
      <c r="E191" s="30" t="s">
        <v>10</v>
      </c>
      <c r="F191" s="65">
        <v>485.90478061558616</v>
      </c>
      <c r="G191" s="131">
        <v>0.4673130808521121</v>
      </c>
      <c r="H191" s="132" t="s">
        <v>510</v>
      </c>
      <c r="I191" s="24">
        <v>389.60107767669706</v>
      </c>
      <c r="K191" s="25"/>
    </row>
    <row r="192" spans="1:11" ht="12.75">
      <c r="A192" s="30" t="s">
        <v>160</v>
      </c>
      <c r="B192" s="30">
        <v>2220</v>
      </c>
      <c r="C192" s="30">
        <v>217</v>
      </c>
      <c r="D192" s="30" t="s">
        <v>193</v>
      </c>
      <c r="E192" s="30" t="s">
        <v>10</v>
      </c>
      <c r="F192" s="65">
        <v>578.221573604061</v>
      </c>
      <c r="G192" s="131">
        <v>0.3956459261590167</v>
      </c>
      <c r="H192" s="132" t="s">
        <v>510</v>
      </c>
      <c r="I192" s="24">
        <v>414.4271412803532</v>
      </c>
      <c r="K192" s="25"/>
    </row>
    <row r="193" spans="1:11" ht="12.75">
      <c r="A193" s="30" t="s">
        <v>160</v>
      </c>
      <c r="B193" s="30">
        <v>2230</v>
      </c>
      <c r="C193" s="30">
        <v>218</v>
      </c>
      <c r="D193" s="30" t="s">
        <v>194</v>
      </c>
      <c r="E193" s="30" t="s">
        <v>11</v>
      </c>
      <c r="F193" s="65">
        <v>527.226965851997</v>
      </c>
      <c r="G193" s="131">
        <v>0.5035257994804926</v>
      </c>
      <c r="H193" s="132">
        <v>0.37131939713944645</v>
      </c>
      <c r="I193" s="24">
        <v>448.36231873589156</v>
      </c>
      <c r="K193" s="25"/>
    </row>
    <row r="194" spans="1:11" ht="12.75">
      <c r="A194" s="30" t="s">
        <v>160</v>
      </c>
      <c r="B194" s="30">
        <v>2240</v>
      </c>
      <c r="C194" s="30">
        <v>219</v>
      </c>
      <c r="D194" s="30" t="s">
        <v>195</v>
      </c>
      <c r="E194" s="30" t="s">
        <v>10</v>
      </c>
      <c r="F194" s="65">
        <v>445.4245153153154</v>
      </c>
      <c r="G194" s="131">
        <v>0.4111564113228525</v>
      </c>
      <c r="H194" s="132" t="s">
        <v>510</v>
      </c>
      <c r="I194" s="24">
        <v>344.63142036124793</v>
      </c>
      <c r="K194" s="25"/>
    </row>
    <row r="195" spans="1:11" ht="12.75">
      <c r="A195" s="30" t="s">
        <v>160</v>
      </c>
      <c r="B195" s="30">
        <v>2250</v>
      </c>
      <c r="C195" s="30">
        <v>220</v>
      </c>
      <c r="D195" s="30" t="s">
        <v>196</v>
      </c>
      <c r="E195" s="30" t="s">
        <v>10</v>
      </c>
      <c r="F195" s="65">
        <v>396.45599749451924</v>
      </c>
      <c r="G195" s="131">
        <v>0.4062953468237643</v>
      </c>
      <c r="H195" s="132" t="s">
        <v>510</v>
      </c>
      <c r="I195" s="24">
        <v>296.65128919860626</v>
      </c>
      <c r="K195" s="25"/>
    </row>
    <row r="196" spans="1:11" ht="12.75">
      <c r="A196" s="30" t="s">
        <v>160</v>
      </c>
      <c r="B196" s="30">
        <v>2260</v>
      </c>
      <c r="C196" s="30">
        <v>221</v>
      </c>
      <c r="D196" s="30" t="s">
        <v>197</v>
      </c>
      <c r="E196" s="30" t="s">
        <v>10</v>
      </c>
      <c r="F196" s="65">
        <v>436.44094425483496</v>
      </c>
      <c r="G196" s="131">
        <v>0.42800005864653734</v>
      </c>
      <c r="H196" s="132" t="s">
        <v>510</v>
      </c>
      <c r="I196" s="24">
        <v>395.6841691248771</v>
      </c>
      <c r="K196" s="25"/>
    </row>
    <row r="197" spans="1:11" ht="12.75">
      <c r="A197" s="30" t="s">
        <v>160</v>
      </c>
      <c r="B197" s="30">
        <v>2270</v>
      </c>
      <c r="C197" s="30">
        <v>222</v>
      </c>
      <c r="D197" s="30" t="s">
        <v>198</v>
      </c>
      <c r="E197" s="30" t="s">
        <v>10</v>
      </c>
      <c r="F197" s="65">
        <v>496.4354880817254</v>
      </c>
      <c r="G197" s="131">
        <v>0.3817984334975721</v>
      </c>
      <c r="H197" s="132" t="s">
        <v>510</v>
      </c>
      <c r="I197" s="24">
        <v>393.90667130919223</v>
      </c>
      <c r="K197" s="25"/>
    </row>
    <row r="198" spans="1:11" ht="12.75">
      <c r="A198" s="30" t="s">
        <v>160</v>
      </c>
      <c r="B198" s="30">
        <v>2280</v>
      </c>
      <c r="C198" s="30">
        <v>223</v>
      </c>
      <c r="D198" s="30" t="s">
        <v>199</v>
      </c>
      <c r="E198" s="30" t="s">
        <v>10</v>
      </c>
      <c r="F198" s="65">
        <v>545.4290870032223</v>
      </c>
      <c r="G198" s="131">
        <v>0.26564169108793717</v>
      </c>
      <c r="H198" s="132" t="s">
        <v>510</v>
      </c>
      <c r="I198" s="24">
        <v>355.69986625514406</v>
      </c>
      <c r="K198" s="25"/>
    </row>
    <row r="199" spans="1:11" ht="12.75">
      <c r="A199" s="30" t="s">
        <v>160</v>
      </c>
      <c r="B199" s="30">
        <v>2290</v>
      </c>
      <c r="C199" s="30">
        <v>224</v>
      </c>
      <c r="D199" s="30" t="s">
        <v>200</v>
      </c>
      <c r="E199" s="30" t="s">
        <v>10</v>
      </c>
      <c r="F199" s="65">
        <v>432.5167170705047</v>
      </c>
      <c r="G199" s="131">
        <v>0.48949910479512554</v>
      </c>
      <c r="H199" s="132" t="s">
        <v>510</v>
      </c>
      <c r="I199" s="24">
        <v>375.94888439773644</v>
      </c>
      <c r="K199" s="25"/>
    </row>
    <row r="200" spans="1:11" ht="12.75">
      <c r="A200" s="30" t="s">
        <v>160</v>
      </c>
      <c r="B200" s="30">
        <v>2300</v>
      </c>
      <c r="C200" s="30">
        <v>225</v>
      </c>
      <c r="D200" s="30" t="s">
        <v>201</v>
      </c>
      <c r="E200" s="30" t="s">
        <v>10</v>
      </c>
      <c r="F200" s="65">
        <v>523.8486383347788</v>
      </c>
      <c r="G200" s="131">
        <v>0.3747546833554033</v>
      </c>
      <c r="H200" s="132" t="s">
        <v>510</v>
      </c>
      <c r="I200" s="24">
        <v>368.99037433155087</v>
      </c>
      <c r="K200" s="25"/>
    </row>
    <row r="201" spans="1:11" ht="12.75">
      <c r="A201" s="30" t="s">
        <v>160</v>
      </c>
      <c r="B201" s="30">
        <v>2310</v>
      </c>
      <c r="C201" s="30">
        <v>226</v>
      </c>
      <c r="D201" s="30" t="s">
        <v>202</v>
      </c>
      <c r="E201" s="30" t="s">
        <v>11</v>
      </c>
      <c r="F201" s="65">
        <v>511.29663820146385</v>
      </c>
      <c r="G201" s="131">
        <v>0.452998551063114</v>
      </c>
      <c r="H201" s="132">
        <v>0.543163221613503</v>
      </c>
      <c r="I201" s="24">
        <v>434.5378313811898</v>
      </c>
      <c r="K201" s="25"/>
    </row>
    <row r="202" spans="1:11" ht="12.75">
      <c r="A202" s="30" t="s">
        <v>160</v>
      </c>
      <c r="B202" s="30">
        <v>2320</v>
      </c>
      <c r="C202" s="30">
        <v>227</v>
      </c>
      <c r="D202" s="30" t="s">
        <v>203</v>
      </c>
      <c r="E202" s="30" t="s">
        <v>10</v>
      </c>
      <c r="F202" s="65">
        <v>449.58535876475935</v>
      </c>
      <c r="G202" s="131">
        <v>0.5112236573235756</v>
      </c>
      <c r="H202" s="132" t="s">
        <v>510</v>
      </c>
      <c r="I202" s="24">
        <v>430.94459574468084</v>
      </c>
      <c r="K202" s="25"/>
    </row>
    <row r="203" spans="1:11" ht="12.75">
      <c r="A203" s="30" t="s">
        <v>160</v>
      </c>
      <c r="B203" s="30">
        <v>2330</v>
      </c>
      <c r="C203" s="30">
        <v>228</v>
      </c>
      <c r="D203" s="30" t="s">
        <v>204</v>
      </c>
      <c r="E203" s="30" t="s">
        <v>10</v>
      </c>
      <c r="F203" s="65">
        <v>357.8093026451391</v>
      </c>
      <c r="G203" s="131">
        <v>0.5695765186908042</v>
      </c>
      <c r="H203" s="132" t="s">
        <v>510</v>
      </c>
      <c r="I203" s="24">
        <v>388.55177795655675</v>
      </c>
      <c r="K203" s="25"/>
    </row>
    <row r="204" spans="1:11" ht="12.75">
      <c r="A204" s="30" t="s">
        <v>160</v>
      </c>
      <c r="B204" s="30">
        <v>2340</v>
      </c>
      <c r="C204" s="30">
        <v>229</v>
      </c>
      <c r="D204" s="30" t="s">
        <v>205</v>
      </c>
      <c r="E204" s="30" t="s">
        <v>10</v>
      </c>
      <c r="F204" s="65">
        <v>461.3872359454855</v>
      </c>
      <c r="G204" s="131">
        <v>0.5233523243750292</v>
      </c>
      <c r="H204" s="132" t="s">
        <v>510</v>
      </c>
      <c r="I204" s="24">
        <v>434.8612440191388</v>
      </c>
      <c r="K204" s="25"/>
    </row>
    <row r="205" spans="1:11" ht="12.75">
      <c r="A205" s="30" t="s">
        <v>160</v>
      </c>
      <c r="B205" s="30">
        <v>2350</v>
      </c>
      <c r="C205" s="30">
        <v>230</v>
      </c>
      <c r="D205" s="30" t="s">
        <v>206</v>
      </c>
      <c r="E205" s="30" t="s">
        <v>10</v>
      </c>
      <c r="F205" s="65">
        <v>446.28935994068945</v>
      </c>
      <c r="G205" s="131">
        <v>0.41707696736817385</v>
      </c>
      <c r="H205" s="132" t="s">
        <v>510</v>
      </c>
      <c r="I205" s="24">
        <v>342.70183628318586</v>
      </c>
      <c r="K205" s="25"/>
    </row>
    <row r="206" spans="1:11" ht="12.75">
      <c r="A206" s="30" t="s">
        <v>160</v>
      </c>
      <c r="B206" s="30">
        <v>2360</v>
      </c>
      <c r="C206" s="30">
        <v>231</v>
      </c>
      <c r="D206" s="30" t="s">
        <v>207</v>
      </c>
      <c r="E206" s="30" t="s">
        <v>10</v>
      </c>
      <c r="F206" s="65">
        <v>491.99514946799525</v>
      </c>
      <c r="G206" s="131">
        <v>0.4252173106648498</v>
      </c>
      <c r="H206" s="132" t="s">
        <v>510</v>
      </c>
      <c r="I206" s="24">
        <v>392.7212003117693</v>
      </c>
      <c r="K206" s="25"/>
    </row>
    <row r="207" spans="1:11" ht="12.75">
      <c r="A207" s="30" t="s">
        <v>160</v>
      </c>
      <c r="B207" s="30">
        <v>2370</v>
      </c>
      <c r="C207" s="30">
        <v>232</v>
      </c>
      <c r="D207" s="30" t="s">
        <v>208</v>
      </c>
      <c r="E207" s="30" t="s">
        <v>10</v>
      </c>
      <c r="F207" s="65">
        <v>455.3744710017575</v>
      </c>
      <c r="G207" s="131">
        <v>0.47533402827640747</v>
      </c>
      <c r="H207" s="132" t="s">
        <v>510</v>
      </c>
      <c r="I207" s="24">
        <v>384.02286158631415</v>
      </c>
      <c r="K207" s="25"/>
    </row>
    <row r="208" spans="1:11" ht="12.75">
      <c r="A208" s="30" t="s">
        <v>160</v>
      </c>
      <c r="B208" s="30">
        <v>2390</v>
      </c>
      <c r="C208" s="30">
        <v>234</v>
      </c>
      <c r="D208" s="30" t="s">
        <v>209</v>
      </c>
      <c r="E208" s="30" t="s">
        <v>11</v>
      </c>
      <c r="F208" s="65">
        <v>481.4802886077489</v>
      </c>
      <c r="G208" s="131">
        <v>0.5323104471516149</v>
      </c>
      <c r="H208" s="132">
        <v>0.4065836598053456</v>
      </c>
      <c r="I208" s="24">
        <v>469.29546768589296</v>
      </c>
      <c r="K208" s="25"/>
    </row>
    <row r="209" spans="1:11" ht="12.75">
      <c r="A209" s="30" t="s">
        <v>210</v>
      </c>
      <c r="B209" s="30">
        <v>2400</v>
      </c>
      <c r="C209" s="30">
        <v>235</v>
      </c>
      <c r="D209" s="30" t="s">
        <v>211</v>
      </c>
      <c r="E209" s="30" t="s">
        <v>5</v>
      </c>
      <c r="F209" s="65">
        <v>466.81724278972206</v>
      </c>
      <c r="G209" s="131">
        <v>0.534937071151006</v>
      </c>
      <c r="H209" s="132">
        <v>0.11883717314173668</v>
      </c>
      <c r="I209" s="24">
        <v>419.38017543859644</v>
      </c>
      <c r="K209" s="25"/>
    </row>
    <row r="210" spans="1:11" ht="12.75">
      <c r="A210" s="30" t="s">
        <v>210</v>
      </c>
      <c r="B210" s="30">
        <v>2410</v>
      </c>
      <c r="C210" s="30">
        <v>236</v>
      </c>
      <c r="D210" s="30" t="s">
        <v>212</v>
      </c>
      <c r="E210" s="30" t="s">
        <v>5</v>
      </c>
      <c r="F210" s="65">
        <v>422.73472197389594</v>
      </c>
      <c r="G210" s="131">
        <v>0.27129607670089734</v>
      </c>
      <c r="H210" s="132">
        <v>0.5237106555989824</v>
      </c>
      <c r="I210" s="24">
        <v>271.61492223623367</v>
      </c>
      <c r="K210" s="25"/>
    </row>
    <row r="211" spans="1:11" ht="12.75">
      <c r="A211" s="30" t="s">
        <v>210</v>
      </c>
      <c r="B211" s="30">
        <v>2420</v>
      </c>
      <c r="C211" s="30">
        <v>237</v>
      </c>
      <c r="D211" s="30" t="s">
        <v>213</v>
      </c>
      <c r="E211" s="30" t="s">
        <v>5</v>
      </c>
      <c r="F211" s="65">
        <v>462.3294318181818</v>
      </c>
      <c r="G211" s="131">
        <v>0.36864324604729937</v>
      </c>
      <c r="H211" s="132">
        <v>0.2137525885825692</v>
      </c>
      <c r="I211" s="24">
        <v>385.54188034188036</v>
      </c>
      <c r="K211" s="25"/>
    </row>
    <row r="212" spans="1:11" ht="12.75">
      <c r="A212" s="30" t="s">
        <v>210</v>
      </c>
      <c r="B212" s="30">
        <v>2430</v>
      </c>
      <c r="C212" s="30">
        <v>238</v>
      </c>
      <c r="D212" s="30" t="s">
        <v>214</v>
      </c>
      <c r="E212" s="30" t="s">
        <v>5</v>
      </c>
      <c r="F212" s="65">
        <v>476.27453099376845</v>
      </c>
      <c r="G212" s="131">
        <v>0.2509049362185598</v>
      </c>
      <c r="H212" s="132">
        <v>0.08498250975306308</v>
      </c>
      <c r="I212" s="24">
        <v>306.31295930462267</v>
      </c>
      <c r="K212" s="25"/>
    </row>
    <row r="213" spans="1:11" ht="12.75">
      <c r="A213" s="30" t="s">
        <v>210</v>
      </c>
      <c r="B213" s="30">
        <v>2440</v>
      </c>
      <c r="C213" s="30">
        <v>239</v>
      </c>
      <c r="D213" s="30" t="s">
        <v>215</v>
      </c>
      <c r="E213" s="30" t="s">
        <v>10</v>
      </c>
      <c r="F213" s="65">
        <v>665.8388833992095</v>
      </c>
      <c r="G213" s="131">
        <v>0.3253413885725972</v>
      </c>
      <c r="H213" s="132" t="s">
        <v>510</v>
      </c>
      <c r="I213" s="24">
        <v>369.231146025878</v>
      </c>
      <c r="K213" s="25"/>
    </row>
    <row r="214" spans="1:11" ht="12.75">
      <c r="A214" s="30" t="s">
        <v>210</v>
      </c>
      <c r="B214" s="30">
        <v>2450</v>
      </c>
      <c r="C214" s="30">
        <v>240</v>
      </c>
      <c r="D214" s="30" t="s">
        <v>216</v>
      </c>
      <c r="E214" s="30" t="s">
        <v>10</v>
      </c>
      <c r="F214" s="65">
        <v>757.5478851674641</v>
      </c>
      <c r="G214" s="131">
        <v>0.2266007004109646</v>
      </c>
      <c r="H214" s="132" t="s">
        <v>510</v>
      </c>
      <c r="I214" s="24">
        <v>426.31483548521453</v>
      </c>
      <c r="K214" s="25"/>
    </row>
    <row r="215" spans="1:11" ht="12.75">
      <c r="A215" s="30" t="s">
        <v>210</v>
      </c>
      <c r="B215" s="30">
        <v>2460</v>
      </c>
      <c r="C215" s="30">
        <v>241</v>
      </c>
      <c r="D215" s="30" t="s">
        <v>217</v>
      </c>
      <c r="E215" s="30" t="s">
        <v>10</v>
      </c>
      <c r="F215" s="65">
        <v>645.6850034919686</v>
      </c>
      <c r="G215" s="131">
        <v>0.3547268369700907</v>
      </c>
      <c r="H215" s="132" t="s">
        <v>510</v>
      </c>
      <c r="I215" s="24">
        <v>424.14600592969083</v>
      </c>
      <c r="K215" s="25"/>
    </row>
    <row r="216" spans="1:11" ht="12.75">
      <c r="A216" s="30" t="s">
        <v>210</v>
      </c>
      <c r="B216" s="30">
        <v>2470</v>
      </c>
      <c r="C216" s="30">
        <v>242</v>
      </c>
      <c r="D216" s="30" t="s">
        <v>218</v>
      </c>
      <c r="E216" s="30" t="s">
        <v>10</v>
      </c>
      <c r="F216" s="65">
        <v>799.8985179515726</v>
      </c>
      <c r="G216" s="131">
        <v>0.29967048488571535</v>
      </c>
      <c r="H216" s="132" t="s">
        <v>510</v>
      </c>
      <c r="I216" s="24">
        <v>456.74268224819144</v>
      </c>
      <c r="K216" s="25"/>
    </row>
    <row r="217" spans="1:11" ht="12.75">
      <c r="A217" s="30" t="s">
        <v>210</v>
      </c>
      <c r="B217" s="30">
        <v>2480</v>
      </c>
      <c r="C217" s="30">
        <v>243</v>
      </c>
      <c r="D217" s="30" t="s">
        <v>219</v>
      </c>
      <c r="E217" s="30" t="s">
        <v>11</v>
      </c>
      <c r="F217" s="65">
        <v>710.5022959845418</v>
      </c>
      <c r="G217" s="131">
        <v>0.3015010840498429</v>
      </c>
      <c r="H217" s="132">
        <v>0.37513906308430195</v>
      </c>
      <c r="I217" s="24">
        <v>414.6502342400691</v>
      </c>
      <c r="K217" s="25"/>
    </row>
    <row r="218" spans="1:11" ht="12.75">
      <c r="A218" s="30" t="s">
        <v>210</v>
      </c>
      <c r="B218" s="30">
        <v>2490</v>
      </c>
      <c r="C218" s="30">
        <v>244</v>
      </c>
      <c r="D218" s="30" t="s">
        <v>220</v>
      </c>
      <c r="E218" s="30" t="s">
        <v>10</v>
      </c>
      <c r="F218" s="65">
        <v>751.743468173106</v>
      </c>
      <c r="G218" s="131">
        <v>0.270509559346457</v>
      </c>
      <c r="H218" s="132" t="s">
        <v>510</v>
      </c>
      <c r="I218" s="24">
        <v>447.69691765741965</v>
      </c>
      <c r="K218" s="25"/>
    </row>
    <row r="219" spans="1:11" ht="12.75">
      <c r="A219" s="30" t="s">
        <v>210</v>
      </c>
      <c r="B219" s="30">
        <v>2500</v>
      </c>
      <c r="C219" s="30">
        <v>245</v>
      </c>
      <c r="D219" s="30" t="s">
        <v>221</v>
      </c>
      <c r="E219" s="30" t="s">
        <v>10</v>
      </c>
      <c r="F219" s="65">
        <v>415.77104489471594</v>
      </c>
      <c r="G219" s="131">
        <v>0.32192168762816276</v>
      </c>
      <c r="H219" s="132" t="s">
        <v>510</v>
      </c>
      <c r="I219" s="24">
        <v>317.14054611025244</v>
      </c>
      <c r="K219" s="25"/>
    </row>
    <row r="220" spans="1:11" ht="12.75">
      <c r="A220" s="30" t="s">
        <v>210</v>
      </c>
      <c r="B220" s="30">
        <v>2510</v>
      </c>
      <c r="C220" s="30">
        <v>246</v>
      </c>
      <c r="D220" s="30" t="s">
        <v>222</v>
      </c>
      <c r="E220" s="30" t="s">
        <v>10</v>
      </c>
      <c r="F220" s="65">
        <v>650.9195258288358</v>
      </c>
      <c r="G220" s="131">
        <v>0.25685157147447035</v>
      </c>
      <c r="H220" s="132" t="s">
        <v>510</v>
      </c>
      <c r="I220" s="24">
        <v>402.5549777777778</v>
      </c>
      <c r="K220" s="25"/>
    </row>
    <row r="221" spans="1:11" ht="12.75">
      <c r="A221" s="30" t="s">
        <v>210</v>
      </c>
      <c r="B221" s="30">
        <v>2520</v>
      </c>
      <c r="C221" s="30">
        <v>247</v>
      </c>
      <c r="D221" s="30" t="s">
        <v>223</v>
      </c>
      <c r="E221" s="30" t="s">
        <v>10</v>
      </c>
      <c r="F221" s="65">
        <v>577.4291234207969</v>
      </c>
      <c r="G221" s="131">
        <v>0.24000209769422476</v>
      </c>
      <c r="H221" s="132" t="s">
        <v>510</v>
      </c>
      <c r="I221" s="24">
        <v>355.0845802919708</v>
      </c>
      <c r="K221" s="25"/>
    </row>
    <row r="222" spans="1:11" ht="12.75">
      <c r="A222" s="30" t="s">
        <v>210</v>
      </c>
      <c r="B222" s="30">
        <v>2530</v>
      </c>
      <c r="C222" s="30">
        <v>248</v>
      </c>
      <c r="D222" s="30" t="s">
        <v>224</v>
      </c>
      <c r="E222" s="30" t="s">
        <v>10</v>
      </c>
      <c r="F222" s="65">
        <v>608.9278489326765</v>
      </c>
      <c r="G222" s="131">
        <v>0.35300120692122866</v>
      </c>
      <c r="H222" s="132" t="s">
        <v>510</v>
      </c>
      <c r="I222" s="24">
        <v>387.6254662597491</v>
      </c>
      <c r="K222" s="25"/>
    </row>
    <row r="223" spans="1:11" ht="12.75">
      <c r="A223" s="30" t="s">
        <v>210</v>
      </c>
      <c r="B223" s="30">
        <v>2540</v>
      </c>
      <c r="C223" s="30">
        <v>249</v>
      </c>
      <c r="D223" s="30" t="s">
        <v>225</v>
      </c>
      <c r="E223" s="30" t="s">
        <v>10</v>
      </c>
      <c r="F223" s="65">
        <v>494.4543790533346</v>
      </c>
      <c r="G223" s="131">
        <v>0.3296867147956835</v>
      </c>
      <c r="H223" s="132" t="s">
        <v>510</v>
      </c>
      <c r="I223" s="24">
        <v>321.46745964316057</v>
      </c>
      <c r="K223" s="25"/>
    </row>
    <row r="224" spans="1:11" ht="12.75">
      <c r="A224" s="30" t="s">
        <v>210</v>
      </c>
      <c r="B224" s="30">
        <v>2550</v>
      </c>
      <c r="C224" s="30">
        <v>250</v>
      </c>
      <c r="D224" s="30" t="s">
        <v>226</v>
      </c>
      <c r="E224" s="30" t="s">
        <v>10</v>
      </c>
      <c r="F224" s="65">
        <v>692.0192074259194</v>
      </c>
      <c r="G224" s="131">
        <v>0.3358078130977263</v>
      </c>
      <c r="H224" s="132" t="s">
        <v>510</v>
      </c>
      <c r="I224" s="24">
        <v>417.7657380815623</v>
      </c>
      <c r="K224" s="25"/>
    </row>
    <row r="225" spans="1:11" ht="12.75">
      <c r="A225" s="30" t="s">
        <v>210</v>
      </c>
      <c r="B225" s="30">
        <v>2560</v>
      </c>
      <c r="C225" s="30">
        <v>251</v>
      </c>
      <c r="D225" s="30" t="s">
        <v>227</v>
      </c>
      <c r="E225" s="30" t="s">
        <v>11</v>
      </c>
      <c r="F225" s="65">
        <v>617.0399666938819</v>
      </c>
      <c r="G225" s="131">
        <v>0.3001539601891592</v>
      </c>
      <c r="H225" s="132">
        <v>0.23029540144219168</v>
      </c>
      <c r="I225" s="24">
        <v>388.6037731521304</v>
      </c>
      <c r="K225" s="25"/>
    </row>
    <row r="226" spans="1:11" ht="12.75">
      <c r="A226" s="30" t="s">
        <v>210</v>
      </c>
      <c r="B226" s="30">
        <v>2570</v>
      </c>
      <c r="C226" s="30">
        <v>252</v>
      </c>
      <c r="D226" s="30" t="s">
        <v>228</v>
      </c>
      <c r="E226" s="30" t="s">
        <v>5</v>
      </c>
      <c r="F226" s="65">
        <v>602.0062017318043</v>
      </c>
      <c r="G226" s="131">
        <v>0.27280310609456443</v>
      </c>
      <c r="H226" s="132">
        <v>0.20285481080643658</v>
      </c>
      <c r="I226" s="24">
        <v>368.80765505226475</v>
      </c>
      <c r="K226" s="25"/>
    </row>
    <row r="227" spans="1:11" ht="12.75">
      <c r="A227" s="30" t="s">
        <v>210</v>
      </c>
      <c r="B227" s="30">
        <v>2580</v>
      </c>
      <c r="C227" s="30">
        <v>253</v>
      </c>
      <c r="D227" s="30" t="s">
        <v>229</v>
      </c>
      <c r="E227" s="30" t="s">
        <v>5</v>
      </c>
      <c r="F227" s="65">
        <v>767.979883199323</v>
      </c>
      <c r="G227" s="131">
        <v>0.17154871215778852</v>
      </c>
      <c r="H227" s="132">
        <v>0.09423593632550176</v>
      </c>
      <c r="I227" s="24">
        <v>410.10686679174484</v>
      </c>
      <c r="K227" s="25"/>
    </row>
    <row r="228" spans="1:11" ht="12.75">
      <c r="A228" s="30" t="s">
        <v>210</v>
      </c>
      <c r="B228" s="30">
        <v>2590</v>
      </c>
      <c r="C228" s="30">
        <v>254</v>
      </c>
      <c r="D228" s="30" t="s">
        <v>230</v>
      </c>
      <c r="E228" s="30" t="s">
        <v>5</v>
      </c>
      <c r="F228" s="65">
        <v>572.0004692587627</v>
      </c>
      <c r="G228" s="131">
        <v>0.3910739631233493</v>
      </c>
      <c r="H228" s="132">
        <v>0.06596584694875222</v>
      </c>
      <c r="I228" s="24">
        <v>429.05115973741795</v>
      </c>
      <c r="K228" s="25"/>
    </row>
    <row r="229" spans="1:11" ht="12.75">
      <c r="A229" s="30" t="s">
        <v>210</v>
      </c>
      <c r="B229" s="30">
        <v>2600</v>
      </c>
      <c r="C229" s="30">
        <v>255</v>
      </c>
      <c r="D229" s="30" t="s">
        <v>231</v>
      </c>
      <c r="E229" s="30" t="s">
        <v>5</v>
      </c>
      <c r="F229" s="65">
        <v>590.7455518228195</v>
      </c>
      <c r="G229" s="131">
        <v>0.3736550327214191</v>
      </c>
      <c r="H229" s="132">
        <v>0.5430705166674836</v>
      </c>
      <c r="I229" s="24">
        <v>390.3297116374872</v>
      </c>
      <c r="K229" s="25"/>
    </row>
    <row r="230" spans="1:11" ht="12.75">
      <c r="A230" s="30" t="s">
        <v>210</v>
      </c>
      <c r="B230" s="30">
        <v>2610</v>
      </c>
      <c r="C230" s="30">
        <v>256</v>
      </c>
      <c r="D230" s="30" t="s">
        <v>232</v>
      </c>
      <c r="E230" s="30" t="s">
        <v>5</v>
      </c>
      <c r="F230" s="65">
        <v>534.0407970035614</v>
      </c>
      <c r="G230" s="131">
        <v>0.373113122332408</v>
      </c>
      <c r="H230" s="132">
        <v>0.556611660804024</v>
      </c>
      <c r="I230" s="24">
        <v>332.2302681992337</v>
      </c>
      <c r="K230" s="25"/>
    </row>
    <row r="231" spans="1:11" ht="12.75">
      <c r="A231" s="30" t="s">
        <v>210</v>
      </c>
      <c r="B231" s="30">
        <v>2620</v>
      </c>
      <c r="C231" s="30">
        <v>257</v>
      </c>
      <c r="D231" s="30" t="s">
        <v>233</v>
      </c>
      <c r="E231" s="30" t="s">
        <v>5</v>
      </c>
      <c r="F231" s="65">
        <v>485.7667901806392</v>
      </c>
      <c r="G231" s="131">
        <v>0.4679013054305359</v>
      </c>
      <c r="H231" s="132">
        <v>0.32550903953590693</v>
      </c>
      <c r="I231" s="24">
        <v>349.2655207100591</v>
      </c>
      <c r="K231" s="25"/>
    </row>
    <row r="232" spans="1:11" ht="12.75">
      <c r="A232" s="30" t="s">
        <v>210</v>
      </c>
      <c r="B232" s="30">
        <v>2630</v>
      </c>
      <c r="C232" s="30">
        <v>258</v>
      </c>
      <c r="D232" s="30" t="s">
        <v>234</v>
      </c>
      <c r="E232" s="30" t="s">
        <v>5</v>
      </c>
      <c r="F232" s="65">
        <v>533.8450057701446</v>
      </c>
      <c r="G232" s="131">
        <v>0.3806330827482191</v>
      </c>
      <c r="H232" s="132">
        <v>0.5819181458681074</v>
      </c>
      <c r="I232" s="24">
        <v>367.38859953703707</v>
      </c>
      <c r="K232" s="25"/>
    </row>
    <row r="233" spans="1:11" ht="12.75">
      <c r="A233" s="30" t="s">
        <v>210</v>
      </c>
      <c r="B233" s="30">
        <v>2640</v>
      </c>
      <c r="C233" s="30">
        <v>259</v>
      </c>
      <c r="D233" s="30" t="s">
        <v>235</v>
      </c>
      <c r="E233" s="30" t="s">
        <v>5</v>
      </c>
      <c r="F233" s="65">
        <v>444.08414454277283</v>
      </c>
      <c r="G233" s="131">
        <v>0.49931866781994405</v>
      </c>
      <c r="H233" s="132">
        <v>0.26587615760050276</v>
      </c>
      <c r="I233" s="24">
        <v>384.80457746478874</v>
      </c>
      <c r="K233" s="25"/>
    </row>
    <row r="234" spans="1:11" ht="12.75">
      <c r="A234" s="30" t="s">
        <v>210</v>
      </c>
      <c r="B234" s="30">
        <v>2650</v>
      </c>
      <c r="C234" s="30">
        <v>260</v>
      </c>
      <c r="D234" s="30" t="s">
        <v>236</v>
      </c>
      <c r="E234" s="30" t="s">
        <v>10</v>
      </c>
      <c r="F234" s="65">
        <v>505.8208201122774</v>
      </c>
      <c r="G234" s="131">
        <v>0.44718335586332086</v>
      </c>
      <c r="H234" s="132" t="s">
        <v>510</v>
      </c>
      <c r="I234" s="24">
        <v>392.7264012572027</v>
      </c>
      <c r="K234" s="25"/>
    </row>
    <row r="235" spans="1:11" ht="12.75">
      <c r="A235" s="30" t="s">
        <v>210</v>
      </c>
      <c r="B235" s="30">
        <v>2660</v>
      </c>
      <c r="C235" s="30">
        <v>261</v>
      </c>
      <c r="D235" s="30" t="s">
        <v>237</v>
      </c>
      <c r="E235" s="30" t="s">
        <v>10</v>
      </c>
      <c r="F235" s="65">
        <v>615.107135491854</v>
      </c>
      <c r="G235" s="131">
        <v>0.3537621660293455</v>
      </c>
      <c r="H235" s="132" t="s">
        <v>510</v>
      </c>
      <c r="I235" s="24">
        <v>389.20101351351354</v>
      </c>
      <c r="K235" s="25"/>
    </row>
    <row r="236" spans="1:11" ht="12.75">
      <c r="A236" s="30" t="s">
        <v>210</v>
      </c>
      <c r="B236" s="30">
        <v>2670</v>
      </c>
      <c r="C236" s="30">
        <v>262</v>
      </c>
      <c r="D236" s="30" t="s">
        <v>238</v>
      </c>
      <c r="E236" s="30" t="s">
        <v>10</v>
      </c>
      <c r="F236" s="65">
        <v>558.7639285714286</v>
      </c>
      <c r="G236" s="131">
        <v>0.4341766088400321</v>
      </c>
      <c r="H236" s="132" t="s">
        <v>510</v>
      </c>
      <c r="I236" s="24">
        <v>393.8218714768884</v>
      </c>
      <c r="K236" s="25"/>
    </row>
    <row r="237" spans="1:11" ht="12.75">
      <c r="A237" s="30" t="s">
        <v>210</v>
      </c>
      <c r="B237" s="30">
        <v>2680</v>
      </c>
      <c r="C237" s="30">
        <v>263</v>
      </c>
      <c r="D237" s="30" t="s">
        <v>239</v>
      </c>
      <c r="E237" s="30" t="s">
        <v>10</v>
      </c>
      <c r="F237" s="65">
        <v>539.221316182382</v>
      </c>
      <c r="G237" s="131">
        <v>0.482051055755356</v>
      </c>
      <c r="H237" s="132" t="s">
        <v>510</v>
      </c>
      <c r="I237" s="24">
        <v>393.941764450239</v>
      </c>
      <c r="K237" s="25"/>
    </row>
    <row r="238" spans="1:11" ht="12.75">
      <c r="A238" s="30" t="s">
        <v>210</v>
      </c>
      <c r="B238" s="30">
        <v>2690</v>
      </c>
      <c r="C238" s="30">
        <v>264</v>
      </c>
      <c r="D238" s="30" t="s">
        <v>240</v>
      </c>
      <c r="E238" s="30" t="s">
        <v>10</v>
      </c>
      <c r="F238" s="65">
        <v>471.29825924774633</v>
      </c>
      <c r="G238" s="131">
        <v>0.4084502728496593</v>
      </c>
      <c r="H238" s="132" t="s">
        <v>510</v>
      </c>
      <c r="I238" s="24">
        <v>321.4764835164835</v>
      </c>
      <c r="K238" s="25"/>
    </row>
    <row r="239" spans="1:11" ht="12.75">
      <c r="A239" s="30" t="s">
        <v>210</v>
      </c>
      <c r="B239" s="30">
        <v>2700</v>
      </c>
      <c r="C239" s="30">
        <v>265</v>
      </c>
      <c r="D239" s="30" t="s">
        <v>241</v>
      </c>
      <c r="E239" s="30" t="s">
        <v>10</v>
      </c>
      <c r="F239" s="65">
        <v>559.1493651645208</v>
      </c>
      <c r="G239" s="131">
        <v>0.3675727340103703</v>
      </c>
      <c r="H239" s="132" t="s">
        <v>510</v>
      </c>
      <c r="I239" s="24">
        <v>385.35212392829305</v>
      </c>
      <c r="K239" s="25"/>
    </row>
    <row r="240" spans="1:11" ht="12.75">
      <c r="A240" s="30" t="s">
        <v>210</v>
      </c>
      <c r="B240" s="30">
        <v>2710</v>
      </c>
      <c r="C240" s="30">
        <v>266</v>
      </c>
      <c r="D240" s="30" t="s">
        <v>242</v>
      </c>
      <c r="E240" s="30" t="s">
        <v>11</v>
      </c>
      <c r="F240" s="65">
        <v>586.4972934724059</v>
      </c>
      <c r="G240" s="131">
        <v>0.3940303209956279</v>
      </c>
      <c r="H240" s="132">
        <v>0.5121890839943335</v>
      </c>
      <c r="I240" s="24">
        <v>395.2315210140093</v>
      </c>
      <c r="K240" s="25"/>
    </row>
    <row r="241" spans="1:11" ht="12.75">
      <c r="A241" s="30" t="s">
        <v>210</v>
      </c>
      <c r="B241" s="30">
        <v>2720</v>
      </c>
      <c r="C241" s="30">
        <v>267</v>
      </c>
      <c r="D241" s="30" t="s">
        <v>243</v>
      </c>
      <c r="E241" s="30" t="s">
        <v>10</v>
      </c>
      <c r="F241" s="65">
        <v>501.7409467630143</v>
      </c>
      <c r="G241" s="131">
        <v>0.2841696050178531</v>
      </c>
      <c r="H241" s="132" t="s">
        <v>510</v>
      </c>
      <c r="I241" s="24">
        <v>328.1726519337017</v>
      </c>
      <c r="K241" s="25"/>
    </row>
    <row r="242" spans="1:11" ht="12.75">
      <c r="A242" s="30" t="s">
        <v>210</v>
      </c>
      <c r="B242" s="30">
        <v>2730</v>
      </c>
      <c r="C242" s="30">
        <v>268</v>
      </c>
      <c r="D242" s="30" t="s">
        <v>244</v>
      </c>
      <c r="E242" s="30" t="s">
        <v>10</v>
      </c>
      <c r="F242" s="65">
        <v>449.9566312957705</v>
      </c>
      <c r="G242" s="131">
        <v>0.27890555146186624</v>
      </c>
      <c r="H242" s="132" t="s">
        <v>510</v>
      </c>
      <c r="I242" s="24">
        <v>293.4971880492091</v>
      </c>
      <c r="K242" s="25"/>
    </row>
    <row r="243" spans="1:11" ht="12.75">
      <c r="A243" s="30" t="s">
        <v>210</v>
      </c>
      <c r="B243" s="30">
        <v>2740</v>
      </c>
      <c r="C243" s="30">
        <v>269</v>
      </c>
      <c r="D243" s="30" t="s">
        <v>245</v>
      </c>
      <c r="E243" s="30" t="s">
        <v>10</v>
      </c>
      <c r="F243" s="65">
        <v>402.51331654840925</v>
      </c>
      <c r="G243" s="131">
        <v>0.3370401037464845</v>
      </c>
      <c r="H243" s="132" t="s">
        <v>510</v>
      </c>
      <c r="I243" s="24">
        <v>312.98041297935106</v>
      </c>
      <c r="K243" s="25"/>
    </row>
    <row r="244" spans="1:11" ht="12.75">
      <c r="A244" s="30" t="s">
        <v>210</v>
      </c>
      <c r="B244" s="30">
        <v>2750</v>
      </c>
      <c r="C244" s="30">
        <v>270</v>
      </c>
      <c r="D244" s="30" t="s">
        <v>246</v>
      </c>
      <c r="E244" s="30" t="s">
        <v>10</v>
      </c>
      <c r="F244" s="65">
        <v>443.9269725878517</v>
      </c>
      <c r="G244" s="131">
        <v>0.3009634231075964</v>
      </c>
      <c r="H244" s="132" t="s">
        <v>510</v>
      </c>
      <c r="I244" s="24">
        <v>309.7626988803771</v>
      </c>
      <c r="K244" s="25"/>
    </row>
    <row r="245" spans="1:11" ht="12.75">
      <c r="A245" s="30" t="s">
        <v>210</v>
      </c>
      <c r="B245" s="30">
        <v>2760</v>
      </c>
      <c r="C245" s="30">
        <v>271</v>
      </c>
      <c r="D245" s="30" t="s">
        <v>247</v>
      </c>
      <c r="E245" s="30" t="s">
        <v>11</v>
      </c>
      <c r="F245" s="65">
        <v>510.20239701567226</v>
      </c>
      <c r="G245" s="131">
        <v>0.2877005156273326</v>
      </c>
      <c r="H245" s="132">
        <v>0.13180766167122254</v>
      </c>
      <c r="I245" s="24">
        <v>344.73761086171027</v>
      </c>
      <c r="K245" s="25"/>
    </row>
    <row r="246" spans="1:11" ht="12.75">
      <c r="A246" s="30" t="s">
        <v>443</v>
      </c>
      <c r="B246" s="30">
        <v>2770</v>
      </c>
      <c r="C246" s="30">
        <v>272</v>
      </c>
      <c r="D246" s="30" t="s">
        <v>248</v>
      </c>
      <c r="E246" s="30" t="s">
        <v>5</v>
      </c>
      <c r="F246" s="65">
        <v>638.2744816586921</v>
      </c>
      <c r="G246" s="131">
        <v>0.42639356067099365</v>
      </c>
      <c r="H246" s="132">
        <v>0.15335792710853777</v>
      </c>
      <c r="I246" s="24">
        <v>422.50012254901964</v>
      </c>
      <c r="K246" s="25"/>
    </row>
    <row r="247" spans="1:11" ht="12.75">
      <c r="A247" s="30" t="s">
        <v>443</v>
      </c>
      <c r="B247" s="30">
        <v>2780</v>
      </c>
      <c r="C247" s="30">
        <v>273</v>
      </c>
      <c r="D247" s="30" t="s">
        <v>249</v>
      </c>
      <c r="E247" s="30" t="s">
        <v>5</v>
      </c>
      <c r="F247" s="65">
        <v>632.2659297789337</v>
      </c>
      <c r="G247" s="131">
        <v>0.431745799853908</v>
      </c>
      <c r="H247" s="132">
        <v>0.5576088952938019</v>
      </c>
      <c r="I247" s="24">
        <v>467.38535249828885</v>
      </c>
      <c r="K247" s="25"/>
    </row>
    <row r="248" spans="1:11" ht="12.75">
      <c r="A248" s="30" t="s">
        <v>443</v>
      </c>
      <c r="B248" s="30">
        <v>2790</v>
      </c>
      <c r="C248" s="30">
        <v>274</v>
      </c>
      <c r="D248" s="30" t="s">
        <v>250</v>
      </c>
      <c r="E248" s="30" t="s">
        <v>5</v>
      </c>
      <c r="F248" s="65">
        <v>687.3931927473394</v>
      </c>
      <c r="G248" s="131">
        <v>0.3068847267700429</v>
      </c>
      <c r="H248" s="132">
        <v>0.06445524122134698</v>
      </c>
      <c r="I248" s="24">
        <v>383.82662852784136</v>
      </c>
      <c r="K248" s="25"/>
    </row>
    <row r="249" spans="1:11" ht="12.75">
      <c r="A249" s="30" t="s">
        <v>443</v>
      </c>
      <c r="B249" s="30">
        <v>2800</v>
      </c>
      <c r="C249" s="30">
        <v>275</v>
      </c>
      <c r="D249" s="30" t="s">
        <v>251</v>
      </c>
      <c r="E249" s="30" t="s">
        <v>5</v>
      </c>
      <c r="F249" s="65">
        <v>599.5254343283583</v>
      </c>
      <c r="G249" s="131">
        <v>0.3678577224423532</v>
      </c>
      <c r="H249" s="132">
        <v>0.23911953025545055</v>
      </c>
      <c r="I249" s="24">
        <v>407.9743839169909</v>
      </c>
      <c r="K249" s="25"/>
    </row>
    <row r="250" spans="1:11" ht="12.75">
      <c r="A250" s="30" t="s">
        <v>443</v>
      </c>
      <c r="B250" s="30">
        <v>2810</v>
      </c>
      <c r="C250" s="30">
        <v>276</v>
      </c>
      <c r="D250" s="30" t="s">
        <v>252</v>
      </c>
      <c r="E250" s="30" t="s">
        <v>5</v>
      </c>
      <c r="F250" s="65">
        <v>645.7710950698818</v>
      </c>
      <c r="G250" s="131">
        <v>0.4620262312866372</v>
      </c>
      <c r="H250" s="132">
        <v>0.20857059736224876</v>
      </c>
      <c r="I250" s="24">
        <v>506.2684999999999</v>
      </c>
      <c r="K250" s="25"/>
    </row>
    <row r="251" spans="1:11" ht="12.75">
      <c r="A251" s="30" t="s">
        <v>443</v>
      </c>
      <c r="B251" s="30">
        <v>2820</v>
      </c>
      <c r="C251" s="30">
        <v>277</v>
      </c>
      <c r="D251" s="30" t="s">
        <v>253</v>
      </c>
      <c r="E251" s="30" t="s">
        <v>5</v>
      </c>
      <c r="F251" s="65">
        <v>617.0193370165746</v>
      </c>
      <c r="G251" s="131">
        <v>0.4247234210069079</v>
      </c>
      <c r="H251" s="132">
        <v>0.20933397548608165</v>
      </c>
      <c r="I251" s="24">
        <v>429.62686695278967</v>
      </c>
      <c r="K251" s="25"/>
    </row>
    <row r="252" spans="1:11" ht="12.75">
      <c r="A252" s="30" t="s">
        <v>443</v>
      </c>
      <c r="B252" s="30">
        <v>2830</v>
      </c>
      <c r="C252" s="30">
        <v>279</v>
      </c>
      <c r="D252" s="30" t="s">
        <v>254</v>
      </c>
      <c r="E252" s="30" t="s">
        <v>5</v>
      </c>
      <c r="F252" s="65">
        <v>486.5234676481984</v>
      </c>
      <c r="G252" s="131">
        <v>0.5375118072013593</v>
      </c>
      <c r="H252" s="132">
        <v>0.38212121634992235</v>
      </c>
      <c r="I252" s="24">
        <v>445.764265010352</v>
      </c>
      <c r="K252" s="25"/>
    </row>
    <row r="253" spans="1:11" ht="12.75">
      <c r="A253" s="30" t="s">
        <v>443</v>
      </c>
      <c r="B253" s="30">
        <v>2840</v>
      </c>
      <c r="C253" s="30">
        <v>280</v>
      </c>
      <c r="D253" s="30" t="s">
        <v>255</v>
      </c>
      <c r="E253" s="30" t="s">
        <v>10</v>
      </c>
      <c r="F253" s="65">
        <v>536.4090453699728</v>
      </c>
      <c r="G253" s="131">
        <v>0.4175723969201481</v>
      </c>
      <c r="H253" s="132" t="s">
        <v>510</v>
      </c>
      <c r="I253" s="24">
        <v>390.21521237864084</v>
      </c>
      <c r="K253" s="25"/>
    </row>
    <row r="254" spans="1:11" ht="12.75">
      <c r="A254" s="30" t="s">
        <v>443</v>
      </c>
      <c r="B254" s="30">
        <v>2850</v>
      </c>
      <c r="C254" s="30">
        <v>281</v>
      </c>
      <c r="D254" s="30" t="s">
        <v>256</v>
      </c>
      <c r="E254" s="30" t="s">
        <v>10</v>
      </c>
      <c r="F254" s="65">
        <v>555.7733908665948</v>
      </c>
      <c r="G254" s="131">
        <v>0.3321224930111003</v>
      </c>
      <c r="H254" s="132" t="s">
        <v>510</v>
      </c>
      <c r="I254" s="24">
        <v>342.003762962963</v>
      </c>
      <c r="K254" s="25"/>
    </row>
    <row r="255" spans="1:11" ht="12.75">
      <c r="A255" s="30" t="s">
        <v>443</v>
      </c>
      <c r="B255" s="30">
        <v>2860</v>
      </c>
      <c r="C255" s="30">
        <v>282</v>
      </c>
      <c r="D255" s="30" t="s">
        <v>257</v>
      </c>
      <c r="E255" s="30" t="s">
        <v>10</v>
      </c>
      <c r="F255" s="65">
        <v>446.34669958419954</v>
      </c>
      <c r="G255" s="131">
        <v>0.47180267314499025</v>
      </c>
      <c r="H255" s="132" t="s">
        <v>510</v>
      </c>
      <c r="I255" s="24">
        <v>355.7664551422319</v>
      </c>
      <c r="K255" s="25"/>
    </row>
    <row r="256" spans="1:11" ht="12.75">
      <c r="A256" s="30" t="s">
        <v>443</v>
      </c>
      <c r="B256" s="30">
        <v>2870</v>
      </c>
      <c r="C256" s="30">
        <v>283</v>
      </c>
      <c r="D256" s="30" t="s">
        <v>258</v>
      </c>
      <c r="E256" s="30" t="s">
        <v>10</v>
      </c>
      <c r="F256" s="65">
        <v>589.5442447523667</v>
      </c>
      <c r="G256" s="131">
        <v>0.21539518287960194</v>
      </c>
      <c r="H256" s="132" t="s">
        <v>510</v>
      </c>
      <c r="I256" s="24">
        <v>313.4069380733945</v>
      </c>
      <c r="K256" s="25"/>
    </row>
    <row r="257" spans="1:11" ht="12.75">
      <c r="A257" s="30" t="s">
        <v>443</v>
      </c>
      <c r="B257" s="30">
        <v>2880</v>
      </c>
      <c r="C257" s="30">
        <v>284</v>
      </c>
      <c r="D257" s="30" t="s">
        <v>259</v>
      </c>
      <c r="E257" s="30" t="s">
        <v>11</v>
      </c>
      <c r="F257" s="65">
        <v>620.2475532169337</v>
      </c>
      <c r="G257" s="131">
        <v>0.45293746287676573</v>
      </c>
      <c r="H257" s="132">
        <v>0.5764683424998641</v>
      </c>
      <c r="I257" s="24">
        <v>471.57115840192733</v>
      </c>
      <c r="K257" s="25"/>
    </row>
    <row r="258" spans="1:11" ht="12.75">
      <c r="A258" s="30" t="s">
        <v>443</v>
      </c>
      <c r="B258" s="30">
        <v>2890</v>
      </c>
      <c r="C258" s="30">
        <v>285</v>
      </c>
      <c r="D258" s="30" t="s">
        <v>260</v>
      </c>
      <c r="E258" s="30" t="s">
        <v>5</v>
      </c>
      <c r="F258" s="65">
        <v>573.9880136442964</v>
      </c>
      <c r="G258" s="131">
        <v>0.2805896070931865</v>
      </c>
      <c r="H258" s="132">
        <v>0.26541108325896096</v>
      </c>
      <c r="I258" s="24">
        <v>385.0149381761978</v>
      </c>
      <c r="K258" s="25"/>
    </row>
    <row r="259" spans="1:11" ht="12.75">
      <c r="A259" s="30" t="s">
        <v>443</v>
      </c>
      <c r="B259" s="30">
        <v>2900</v>
      </c>
      <c r="C259" s="30">
        <v>286</v>
      </c>
      <c r="D259" s="30" t="s">
        <v>261</v>
      </c>
      <c r="E259" s="30" t="s">
        <v>10</v>
      </c>
      <c r="F259" s="65">
        <v>494.7296876435462</v>
      </c>
      <c r="G259" s="131">
        <v>0.44262655532858663</v>
      </c>
      <c r="H259" s="132" t="s">
        <v>510</v>
      </c>
      <c r="I259" s="24">
        <v>402.28746703678</v>
      </c>
      <c r="K259" s="25"/>
    </row>
    <row r="260" spans="1:11" ht="12.75">
      <c r="A260" s="30" t="s">
        <v>443</v>
      </c>
      <c r="B260" s="30">
        <v>2910</v>
      </c>
      <c r="C260" s="30">
        <v>287</v>
      </c>
      <c r="D260" s="30" t="s">
        <v>262</v>
      </c>
      <c r="E260" s="30" t="s">
        <v>10</v>
      </c>
      <c r="F260" s="65">
        <v>436.4165793668868</v>
      </c>
      <c r="G260" s="131">
        <v>0.4551501167814587</v>
      </c>
      <c r="H260" s="132" t="s">
        <v>510</v>
      </c>
      <c r="I260" s="24">
        <v>391.6200445434298</v>
      </c>
      <c r="K260" s="25"/>
    </row>
    <row r="261" spans="1:11" ht="12.75">
      <c r="A261" s="30" t="s">
        <v>443</v>
      </c>
      <c r="B261" s="30">
        <v>2920</v>
      </c>
      <c r="C261" s="30">
        <v>288</v>
      </c>
      <c r="D261" s="30" t="s">
        <v>263</v>
      </c>
      <c r="E261" s="30" t="s">
        <v>10</v>
      </c>
      <c r="F261" s="65">
        <v>503.37822691777666</v>
      </c>
      <c r="G261" s="131">
        <v>0.23538209199275537</v>
      </c>
      <c r="H261" s="132" t="s">
        <v>510</v>
      </c>
      <c r="I261" s="24">
        <v>293.99082051282056</v>
      </c>
      <c r="K261" s="25"/>
    </row>
    <row r="262" spans="1:11" ht="12.75">
      <c r="A262" s="30" t="s">
        <v>443</v>
      </c>
      <c r="B262" s="30">
        <v>2930</v>
      </c>
      <c r="C262" s="30">
        <v>289</v>
      </c>
      <c r="D262" s="30" t="s">
        <v>264</v>
      </c>
      <c r="E262" s="30" t="s">
        <v>10</v>
      </c>
      <c r="F262" s="65">
        <v>518.130110822919</v>
      </c>
      <c r="G262" s="131">
        <v>0.2587806098482183</v>
      </c>
      <c r="H262" s="132" t="s">
        <v>510</v>
      </c>
      <c r="I262" s="24">
        <v>339.97224770642197</v>
      </c>
      <c r="K262" s="25"/>
    </row>
    <row r="263" spans="1:11" ht="12.75">
      <c r="A263" s="30" t="s">
        <v>443</v>
      </c>
      <c r="B263" s="30">
        <v>2940</v>
      </c>
      <c r="C263" s="30">
        <v>290</v>
      </c>
      <c r="D263" s="30" t="s">
        <v>265</v>
      </c>
      <c r="E263" s="30" t="s">
        <v>10</v>
      </c>
      <c r="F263" s="65">
        <v>509.6073779081954</v>
      </c>
      <c r="G263" s="131">
        <v>0.3283404625001937</v>
      </c>
      <c r="H263" s="132" t="s">
        <v>510</v>
      </c>
      <c r="I263" s="24">
        <v>373.1850206185567</v>
      </c>
      <c r="K263" s="25"/>
    </row>
    <row r="264" spans="1:11" ht="12.75">
      <c r="A264" s="30" t="s">
        <v>443</v>
      </c>
      <c r="B264" s="30">
        <v>2950</v>
      </c>
      <c r="C264" s="30">
        <v>291</v>
      </c>
      <c r="D264" s="30" t="s">
        <v>266</v>
      </c>
      <c r="E264" s="30" t="s">
        <v>11</v>
      </c>
      <c r="F264" s="65">
        <v>602.9011565858277</v>
      </c>
      <c r="G264" s="131">
        <v>0.39199897729887945</v>
      </c>
      <c r="H264" s="132">
        <v>0.18477071692328123</v>
      </c>
      <c r="I264" s="24">
        <v>464.6582793404462</v>
      </c>
      <c r="K264" s="25"/>
    </row>
    <row r="265" spans="1:11" ht="12.75">
      <c r="A265" s="30" t="s">
        <v>443</v>
      </c>
      <c r="B265" s="30">
        <v>2960</v>
      </c>
      <c r="C265" s="30">
        <v>292</v>
      </c>
      <c r="D265" s="30" t="s">
        <v>267</v>
      </c>
      <c r="E265" s="30" t="s">
        <v>5</v>
      </c>
      <c r="F265" s="65">
        <v>652.6814523926985</v>
      </c>
      <c r="G265" s="131">
        <v>0.23333866235523532</v>
      </c>
      <c r="H265" s="132">
        <v>0.15383843559893381</v>
      </c>
      <c r="I265" s="24">
        <v>355.255736337088</v>
      </c>
      <c r="K265" s="25"/>
    </row>
    <row r="266" spans="1:11" ht="12.75">
      <c r="A266" s="30" t="s">
        <v>443</v>
      </c>
      <c r="B266" s="30">
        <v>2970</v>
      </c>
      <c r="C266" s="30">
        <v>293</v>
      </c>
      <c r="D266" s="30" t="s">
        <v>268</v>
      </c>
      <c r="E266" s="30" t="s">
        <v>5</v>
      </c>
      <c r="F266" s="65">
        <v>659.1208396428975</v>
      </c>
      <c r="G266" s="131">
        <v>0.24325847778524393</v>
      </c>
      <c r="H266" s="132">
        <v>0.10400103101549713</v>
      </c>
      <c r="I266" s="24">
        <v>367.774794785128</v>
      </c>
      <c r="K266" s="25"/>
    </row>
    <row r="267" spans="1:11" ht="12.75">
      <c r="A267" s="30" t="s">
        <v>443</v>
      </c>
      <c r="B267" s="30">
        <v>2980</v>
      </c>
      <c r="C267" s="30">
        <v>294</v>
      </c>
      <c r="D267" s="30" t="s">
        <v>269</v>
      </c>
      <c r="E267" s="30" t="s">
        <v>10</v>
      </c>
      <c r="F267" s="65">
        <v>476.7550030272452</v>
      </c>
      <c r="G267" s="131">
        <v>0.36562485918490384</v>
      </c>
      <c r="H267" s="132" t="s">
        <v>510</v>
      </c>
      <c r="I267" s="24">
        <v>324.84216972878386</v>
      </c>
      <c r="K267" s="25"/>
    </row>
    <row r="268" spans="1:11" ht="12.75">
      <c r="A268" s="30" t="s">
        <v>443</v>
      </c>
      <c r="B268" s="30">
        <v>2990</v>
      </c>
      <c r="C268" s="30">
        <v>295</v>
      </c>
      <c r="D268" s="30" t="s">
        <v>270</v>
      </c>
      <c r="E268" s="30" t="s">
        <v>10</v>
      </c>
      <c r="F268" s="65">
        <v>521.6988636363636</v>
      </c>
      <c r="G268" s="131">
        <v>0.34659244411133583</v>
      </c>
      <c r="H268" s="132" t="s">
        <v>510</v>
      </c>
      <c r="I268" s="24">
        <v>346.6654625550661</v>
      </c>
      <c r="K268" s="25"/>
    </row>
    <row r="269" spans="1:11" ht="12.75">
      <c r="A269" s="30" t="s">
        <v>443</v>
      </c>
      <c r="B269" s="30">
        <v>3000</v>
      </c>
      <c r="C269" s="30">
        <v>296</v>
      </c>
      <c r="D269" s="30" t="s">
        <v>271</v>
      </c>
      <c r="E269" s="30" t="s">
        <v>10</v>
      </c>
      <c r="F269" s="65">
        <v>589.2966430632048</v>
      </c>
      <c r="G269" s="131">
        <v>0.26890873297210444</v>
      </c>
      <c r="H269" s="132" t="s">
        <v>510</v>
      </c>
      <c r="I269" s="24">
        <v>332.61998913043476</v>
      </c>
      <c r="K269" s="25"/>
    </row>
    <row r="270" spans="1:11" ht="12.75">
      <c r="A270" s="30" t="s">
        <v>443</v>
      </c>
      <c r="B270" s="30">
        <v>3010</v>
      </c>
      <c r="C270" s="30">
        <v>297</v>
      </c>
      <c r="D270" s="30" t="s">
        <v>272</v>
      </c>
      <c r="E270" s="30" t="s">
        <v>10</v>
      </c>
      <c r="F270" s="65">
        <v>510.2560167479064</v>
      </c>
      <c r="G270" s="131">
        <v>0.3063234547503378</v>
      </c>
      <c r="H270" s="132" t="s">
        <v>510</v>
      </c>
      <c r="I270" s="24">
        <v>332.50802259887</v>
      </c>
      <c r="K270" s="25"/>
    </row>
    <row r="271" spans="1:11" ht="12.75">
      <c r="A271" s="30" t="s">
        <v>443</v>
      </c>
      <c r="B271" s="30">
        <v>3020</v>
      </c>
      <c r="C271" s="30">
        <v>298</v>
      </c>
      <c r="D271" s="30" t="s">
        <v>273</v>
      </c>
      <c r="E271" s="30" t="s">
        <v>10</v>
      </c>
      <c r="F271" s="65">
        <v>492.59203187250995</v>
      </c>
      <c r="G271" s="131">
        <v>0.30923637660370024</v>
      </c>
      <c r="H271" s="132" t="s">
        <v>510</v>
      </c>
      <c r="I271" s="24">
        <v>321.81634417808226</v>
      </c>
      <c r="K271" s="25"/>
    </row>
    <row r="272" spans="1:11" ht="12.75">
      <c r="A272" s="30" t="s">
        <v>443</v>
      </c>
      <c r="B272" s="30">
        <v>3030</v>
      </c>
      <c r="C272" s="30">
        <v>299</v>
      </c>
      <c r="D272" s="30" t="s">
        <v>274</v>
      </c>
      <c r="E272" s="30" t="s">
        <v>10</v>
      </c>
      <c r="F272" s="65">
        <v>502.0858346927678</v>
      </c>
      <c r="G272" s="131">
        <v>0.38083424802529975</v>
      </c>
      <c r="H272" s="132" t="s">
        <v>510</v>
      </c>
      <c r="I272" s="24">
        <v>327.0196600877193</v>
      </c>
      <c r="K272" s="25"/>
    </row>
    <row r="273" spans="1:11" ht="12.75">
      <c r="A273" s="30" t="s">
        <v>443</v>
      </c>
      <c r="B273" s="30">
        <v>3040</v>
      </c>
      <c r="C273" s="30">
        <v>300</v>
      </c>
      <c r="D273" s="30" t="s">
        <v>275</v>
      </c>
      <c r="E273" s="30" t="s">
        <v>10</v>
      </c>
      <c r="F273" s="65">
        <v>501.482875960483</v>
      </c>
      <c r="G273" s="131">
        <v>0.2510564247584504</v>
      </c>
      <c r="H273" s="132" t="s">
        <v>510</v>
      </c>
      <c r="I273" s="24">
        <v>305.37859824780975</v>
      </c>
      <c r="K273" s="25"/>
    </row>
    <row r="274" spans="1:11" ht="12.75">
      <c r="A274" s="30" t="s">
        <v>443</v>
      </c>
      <c r="B274" s="30">
        <v>3050</v>
      </c>
      <c r="C274" s="30">
        <v>301</v>
      </c>
      <c r="D274" s="30" t="s">
        <v>276</v>
      </c>
      <c r="E274" s="30" t="s">
        <v>10</v>
      </c>
      <c r="F274" s="65">
        <v>457.6129935241279</v>
      </c>
      <c r="G274" s="131">
        <v>0.38100269332174047</v>
      </c>
      <c r="H274" s="132" t="s">
        <v>510</v>
      </c>
      <c r="I274" s="24">
        <v>315.35432649420164</v>
      </c>
      <c r="K274" s="25"/>
    </row>
    <row r="275" spans="1:11" ht="12.75">
      <c r="A275" s="30" t="s">
        <v>443</v>
      </c>
      <c r="B275" s="30">
        <v>3060</v>
      </c>
      <c r="C275" s="30">
        <v>302</v>
      </c>
      <c r="D275" s="30" t="s">
        <v>277</v>
      </c>
      <c r="E275" s="30" t="s">
        <v>10</v>
      </c>
      <c r="F275" s="65">
        <v>419.8671604237608</v>
      </c>
      <c r="G275" s="131">
        <v>0.4327353570909172</v>
      </c>
      <c r="H275" s="132" t="s">
        <v>510</v>
      </c>
      <c r="I275" s="24">
        <v>319.6479575163399</v>
      </c>
      <c r="K275" s="25"/>
    </row>
    <row r="276" spans="1:11" ht="12.75">
      <c r="A276" s="30" t="s">
        <v>443</v>
      </c>
      <c r="B276" s="30">
        <v>3070</v>
      </c>
      <c r="C276" s="30">
        <v>303</v>
      </c>
      <c r="D276" s="30" t="s">
        <v>278</v>
      </c>
      <c r="E276" s="30" t="s">
        <v>10</v>
      </c>
      <c r="F276" s="65">
        <v>454.6065963060685</v>
      </c>
      <c r="G276" s="131">
        <v>0.37052120476997724</v>
      </c>
      <c r="H276" s="132" t="s">
        <v>510</v>
      </c>
      <c r="I276" s="24">
        <v>313.7331261101243</v>
      </c>
      <c r="K276" s="25"/>
    </row>
    <row r="277" spans="1:11" ht="12.75">
      <c r="A277" s="30" t="s">
        <v>443</v>
      </c>
      <c r="B277" s="30">
        <v>3080</v>
      </c>
      <c r="C277" s="30">
        <v>304</v>
      </c>
      <c r="D277" s="30" t="s">
        <v>279</v>
      </c>
      <c r="E277" s="30" t="s">
        <v>10</v>
      </c>
      <c r="F277" s="65">
        <v>635.5225837988827</v>
      </c>
      <c r="G277" s="131">
        <v>0.2395142615882847</v>
      </c>
      <c r="H277" s="132" t="s">
        <v>510</v>
      </c>
      <c r="I277" s="24">
        <v>360.5951302241066</v>
      </c>
      <c r="K277" s="25"/>
    </row>
    <row r="278" spans="1:11" ht="12.75">
      <c r="A278" s="30" t="s">
        <v>443</v>
      </c>
      <c r="B278" s="30">
        <v>3090</v>
      </c>
      <c r="C278" s="30">
        <v>305</v>
      </c>
      <c r="D278" s="30" t="s">
        <v>280</v>
      </c>
      <c r="E278" s="30" t="s">
        <v>11</v>
      </c>
      <c r="F278" s="65">
        <v>622.7204279969529</v>
      </c>
      <c r="G278" s="131">
        <v>0.40535269141135677</v>
      </c>
      <c r="H278" s="132">
        <v>0.08068829158619659</v>
      </c>
      <c r="I278" s="24">
        <v>450.50014420111046</v>
      </c>
      <c r="K278" s="25"/>
    </row>
    <row r="279" spans="1:11" ht="12.75">
      <c r="A279" s="30" t="s">
        <v>443</v>
      </c>
      <c r="B279" s="30">
        <v>3100</v>
      </c>
      <c r="C279" s="30">
        <v>306</v>
      </c>
      <c r="D279" s="30" t="s">
        <v>281</v>
      </c>
      <c r="E279" s="30" t="s">
        <v>5</v>
      </c>
      <c r="F279" s="65">
        <v>671.9079571303587</v>
      </c>
      <c r="G279" s="131">
        <v>0.31937592612067983</v>
      </c>
      <c r="H279" s="132">
        <v>0.44511968267676033</v>
      </c>
      <c r="I279" s="24">
        <v>480.8324555160142</v>
      </c>
      <c r="K279" s="25"/>
    </row>
    <row r="280" spans="1:11" ht="12.75">
      <c r="A280" s="30" t="s">
        <v>443</v>
      </c>
      <c r="B280" s="30">
        <v>3110</v>
      </c>
      <c r="C280" s="30">
        <v>307</v>
      </c>
      <c r="D280" s="30" t="s">
        <v>282</v>
      </c>
      <c r="E280" s="30" t="s">
        <v>10</v>
      </c>
      <c r="F280" s="65">
        <v>512.8671121319691</v>
      </c>
      <c r="G280" s="131">
        <v>0.4667168628788806</v>
      </c>
      <c r="H280" s="132" t="s">
        <v>510</v>
      </c>
      <c r="I280" s="24">
        <v>425.6341589648799</v>
      </c>
      <c r="K280" s="25"/>
    </row>
    <row r="281" spans="1:11" ht="12.75">
      <c r="A281" s="30" t="s">
        <v>443</v>
      </c>
      <c r="B281" s="30">
        <v>3120</v>
      </c>
      <c r="C281" s="30">
        <v>308</v>
      </c>
      <c r="D281" s="30" t="s">
        <v>283</v>
      </c>
      <c r="E281" s="30" t="s">
        <v>10</v>
      </c>
      <c r="F281" s="65">
        <v>526.1827269092363</v>
      </c>
      <c r="G281" s="131">
        <v>0.44992703915224136</v>
      </c>
      <c r="H281" s="132" t="s">
        <v>510</v>
      </c>
      <c r="I281" s="24">
        <v>402.7574074074074</v>
      </c>
      <c r="K281" s="25"/>
    </row>
    <row r="282" spans="1:11" ht="12.75">
      <c r="A282" s="30" t="s">
        <v>443</v>
      </c>
      <c r="B282" s="30">
        <v>3130</v>
      </c>
      <c r="C282" s="30">
        <v>309</v>
      </c>
      <c r="D282" s="30" t="s">
        <v>284</v>
      </c>
      <c r="E282" s="30" t="s">
        <v>10</v>
      </c>
      <c r="F282" s="65">
        <v>486.0288637751985</v>
      </c>
      <c r="G282" s="131">
        <v>0.2691555433079003</v>
      </c>
      <c r="H282" s="132" t="s">
        <v>510</v>
      </c>
      <c r="I282" s="24">
        <v>329.392965204236</v>
      </c>
      <c r="K282" s="25"/>
    </row>
    <row r="283" spans="1:11" ht="12.75">
      <c r="A283" s="30" t="s">
        <v>443</v>
      </c>
      <c r="B283" s="30">
        <v>3140</v>
      </c>
      <c r="C283" s="30">
        <v>310</v>
      </c>
      <c r="D283" s="30" t="s">
        <v>285</v>
      </c>
      <c r="E283" s="30" t="s">
        <v>10</v>
      </c>
      <c r="F283" s="65">
        <v>548.8189540306463</v>
      </c>
      <c r="G283" s="131">
        <v>0.3203226700060169</v>
      </c>
      <c r="H283" s="132" t="s">
        <v>510</v>
      </c>
      <c r="I283" s="24">
        <v>363.421964017991</v>
      </c>
      <c r="K283" s="25"/>
    </row>
    <row r="284" spans="1:11" ht="12.75">
      <c r="A284" s="30" t="s">
        <v>443</v>
      </c>
      <c r="B284" s="30">
        <v>3150</v>
      </c>
      <c r="C284" s="30">
        <v>311</v>
      </c>
      <c r="D284" s="30" t="s">
        <v>286</v>
      </c>
      <c r="E284" s="30" t="s">
        <v>10</v>
      </c>
      <c r="F284" s="65">
        <v>431.27437410950535</v>
      </c>
      <c r="G284" s="131">
        <v>0.4424716886475623</v>
      </c>
      <c r="H284" s="132" t="s">
        <v>510</v>
      </c>
      <c r="I284" s="24">
        <v>375.53721343873514</v>
      </c>
      <c r="K284" s="25"/>
    </row>
    <row r="285" spans="1:11" ht="12.75">
      <c r="A285" s="30" t="s">
        <v>443</v>
      </c>
      <c r="B285" s="30">
        <v>3160</v>
      </c>
      <c r="C285" s="30">
        <v>312</v>
      </c>
      <c r="D285" s="30" t="s">
        <v>287</v>
      </c>
      <c r="E285" s="30" t="s">
        <v>10</v>
      </c>
      <c r="F285" s="65">
        <v>591.7337935297754</v>
      </c>
      <c r="G285" s="131">
        <v>0.3190903468992713</v>
      </c>
      <c r="H285" s="132" t="s">
        <v>510</v>
      </c>
      <c r="I285" s="24">
        <v>367.41567922874674</v>
      </c>
      <c r="K285" s="25"/>
    </row>
    <row r="286" spans="1:11" ht="12.75">
      <c r="A286" s="30" t="s">
        <v>443</v>
      </c>
      <c r="B286" s="30">
        <v>3170</v>
      </c>
      <c r="C286" s="30">
        <v>313</v>
      </c>
      <c r="D286" s="30" t="s">
        <v>288</v>
      </c>
      <c r="E286" s="30" t="s">
        <v>5</v>
      </c>
      <c r="F286" s="65">
        <v>638.9707358762145</v>
      </c>
      <c r="G286" s="131">
        <v>0.3788338116031675</v>
      </c>
      <c r="H286" s="132">
        <v>0.24234629648144357</v>
      </c>
      <c r="I286" s="24">
        <v>445.091975068173</v>
      </c>
      <c r="K286" s="25"/>
    </row>
    <row r="287" spans="1:11" ht="12.75">
      <c r="A287" s="30" t="s">
        <v>443</v>
      </c>
      <c r="B287" s="30">
        <v>3180</v>
      </c>
      <c r="C287" s="30">
        <v>314</v>
      </c>
      <c r="D287" s="30" t="s">
        <v>289</v>
      </c>
      <c r="E287" s="30" t="s">
        <v>10</v>
      </c>
      <c r="F287" s="65">
        <v>441.58536955531946</v>
      </c>
      <c r="G287" s="131">
        <v>0.44583725521640605</v>
      </c>
      <c r="H287" s="132" t="s">
        <v>510</v>
      </c>
      <c r="I287" s="24">
        <v>350.49759679572765</v>
      </c>
      <c r="K287" s="25"/>
    </row>
    <row r="288" spans="1:11" ht="12.75">
      <c r="A288" s="30" t="s">
        <v>443</v>
      </c>
      <c r="B288" s="30">
        <v>3190</v>
      </c>
      <c r="C288" s="30">
        <v>315</v>
      </c>
      <c r="D288" s="30" t="s">
        <v>290</v>
      </c>
      <c r="E288" s="30" t="s">
        <v>10</v>
      </c>
      <c r="F288" s="65">
        <v>565.1811438143096</v>
      </c>
      <c r="G288" s="131">
        <v>0.24036920516633023</v>
      </c>
      <c r="H288" s="132" t="s">
        <v>510</v>
      </c>
      <c r="I288" s="24">
        <v>312.1750100401606</v>
      </c>
      <c r="K288" s="25"/>
    </row>
    <row r="289" spans="1:11" ht="12.75">
      <c r="A289" s="30" t="s">
        <v>443</v>
      </c>
      <c r="B289" s="30">
        <v>3200</v>
      </c>
      <c r="C289" s="30">
        <v>317</v>
      </c>
      <c r="D289" s="30" t="s">
        <v>291</v>
      </c>
      <c r="E289" s="30" t="s">
        <v>10</v>
      </c>
      <c r="F289" s="65">
        <v>411.1179543197617</v>
      </c>
      <c r="G289" s="131">
        <v>0.41529153084649667</v>
      </c>
      <c r="H289" s="132" t="s">
        <v>510</v>
      </c>
      <c r="I289" s="24">
        <v>331.1683536014968</v>
      </c>
      <c r="K289" s="25"/>
    </row>
    <row r="290" spans="1:11" ht="12.75">
      <c r="A290" s="30" t="s">
        <v>443</v>
      </c>
      <c r="B290" s="30">
        <v>3210</v>
      </c>
      <c r="C290" s="30">
        <v>318</v>
      </c>
      <c r="D290" s="30" t="s">
        <v>292</v>
      </c>
      <c r="E290" s="30" t="s">
        <v>10</v>
      </c>
      <c r="F290" s="65">
        <v>636.8963920039005</v>
      </c>
      <c r="G290" s="131">
        <v>0.26697040411689754</v>
      </c>
      <c r="H290" s="132" t="s">
        <v>510</v>
      </c>
      <c r="I290" s="24">
        <v>376.7487315010571</v>
      </c>
      <c r="K290" s="25"/>
    </row>
    <row r="291" spans="1:11" ht="12.75">
      <c r="A291" s="30" t="s">
        <v>443</v>
      </c>
      <c r="B291" s="30">
        <v>3220</v>
      </c>
      <c r="C291" s="30">
        <v>319</v>
      </c>
      <c r="D291" s="30" t="s">
        <v>293</v>
      </c>
      <c r="E291" s="30" t="s">
        <v>10</v>
      </c>
      <c r="F291" s="65">
        <v>465.4916256386437</v>
      </c>
      <c r="G291" s="131">
        <v>0.4298255125327677</v>
      </c>
      <c r="H291" s="132" t="s">
        <v>510</v>
      </c>
      <c r="I291" s="24">
        <v>344.19979765013056</v>
      </c>
      <c r="K291" s="25"/>
    </row>
    <row r="292" spans="1:11" ht="12.75">
      <c r="A292" s="30" t="s">
        <v>443</v>
      </c>
      <c r="B292" s="30">
        <v>3230</v>
      </c>
      <c r="C292" s="30">
        <v>320</v>
      </c>
      <c r="D292" s="30" t="s">
        <v>294</v>
      </c>
      <c r="E292" s="30" t="s">
        <v>10</v>
      </c>
      <c r="F292" s="65">
        <v>679.5865327820436</v>
      </c>
      <c r="G292" s="131">
        <v>0.1400065079672768</v>
      </c>
      <c r="H292" s="132" t="s">
        <v>510</v>
      </c>
      <c r="I292" s="24">
        <v>347.4928138528138</v>
      </c>
      <c r="K292" s="25"/>
    </row>
    <row r="293" spans="1:11" ht="12.75">
      <c r="A293" s="30" t="s">
        <v>443</v>
      </c>
      <c r="B293" s="30">
        <v>3240</v>
      </c>
      <c r="C293" s="30">
        <v>321</v>
      </c>
      <c r="D293" s="30" t="s">
        <v>295</v>
      </c>
      <c r="E293" s="30" t="s">
        <v>11</v>
      </c>
      <c r="F293" s="65">
        <v>616.387713768686</v>
      </c>
      <c r="G293" s="131">
        <v>0.41114868070988025</v>
      </c>
      <c r="H293" s="132">
        <v>0.22485815310678986</v>
      </c>
      <c r="I293" s="24">
        <v>465.3663724253888</v>
      </c>
      <c r="K293" s="25"/>
    </row>
    <row r="294" spans="1:11" ht="12.75">
      <c r="A294" s="30" t="s">
        <v>443</v>
      </c>
      <c r="B294" s="30">
        <v>3250</v>
      </c>
      <c r="C294" s="30">
        <v>322</v>
      </c>
      <c r="D294" s="30" t="s">
        <v>296</v>
      </c>
      <c r="E294" s="30" t="s">
        <v>10</v>
      </c>
      <c r="F294" s="65">
        <v>350.7429928120236</v>
      </c>
      <c r="G294" s="131">
        <v>0.6120668320230707</v>
      </c>
      <c r="H294" s="132" t="s">
        <v>510</v>
      </c>
      <c r="I294" s="24">
        <v>399.89136801541423</v>
      </c>
      <c r="K294" s="25"/>
    </row>
    <row r="295" spans="1:11" ht="12.75">
      <c r="A295" s="30" t="s">
        <v>443</v>
      </c>
      <c r="B295" s="30">
        <v>3260</v>
      </c>
      <c r="C295" s="30">
        <v>323</v>
      </c>
      <c r="D295" s="30" t="s">
        <v>297</v>
      </c>
      <c r="E295" s="30" t="s">
        <v>10</v>
      </c>
      <c r="F295" s="65">
        <v>238.00697447886225</v>
      </c>
      <c r="G295" s="131">
        <v>0.6870807158429689</v>
      </c>
      <c r="H295" s="132" t="s">
        <v>510</v>
      </c>
      <c r="I295" s="24">
        <v>323.92353923205343</v>
      </c>
      <c r="K295" s="25"/>
    </row>
    <row r="296" spans="1:11" ht="12.75">
      <c r="A296" s="30" t="s">
        <v>443</v>
      </c>
      <c r="B296" s="30">
        <v>3270</v>
      </c>
      <c r="C296" s="30">
        <v>324</v>
      </c>
      <c r="D296" s="30" t="s">
        <v>298</v>
      </c>
      <c r="E296" s="30" t="s">
        <v>10</v>
      </c>
      <c r="F296" s="65">
        <v>274.8486091549296</v>
      </c>
      <c r="G296" s="131">
        <v>0.6791537744540826</v>
      </c>
      <c r="H296" s="132" t="s">
        <v>510</v>
      </c>
      <c r="I296" s="24">
        <v>369.0596030534351</v>
      </c>
      <c r="K296" s="25"/>
    </row>
    <row r="297" spans="1:11" ht="12.75">
      <c r="A297" s="30" t="s">
        <v>443</v>
      </c>
      <c r="B297" s="30">
        <v>3280</v>
      </c>
      <c r="C297" s="30">
        <v>325</v>
      </c>
      <c r="D297" s="30" t="s">
        <v>299</v>
      </c>
      <c r="E297" s="30" t="s">
        <v>10</v>
      </c>
      <c r="F297" s="65">
        <v>419.51021938775517</v>
      </c>
      <c r="G297" s="131">
        <v>0.44400271642367933</v>
      </c>
      <c r="H297" s="132" t="s">
        <v>510</v>
      </c>
      <c r="I297" s="24">
        <v>288.6511776187378</v>
      </c>
      <c r="K297" s="25"/>
    </row>
    <row r="298" spans="1:11" ht="12.75">
      <c r="A298" s="30" t="s">
        <v>443</v>
      </c>
      <c r="B298" s="30">
        <v>3290</v>
      </c>
      <c r="C298" s="30">
        <v>326</v>
      </c>
      <c r="D298" s="30" t="s">
        <v>300</v>
      </c>
      <c r="E298" s="30" t="s">
        <v>10</v>
      </c>
      <c r="F298" s="65">
        <v>411.3310263335584</v>
      </c>
      <c r="G298" s="131">
        <v>0.5726556808484295</v>
      </c>
      <c r="H298" s="132" t="s">
        <v>510</v>
      </c>
      <c r="I298" s="24">
        <v>406.12663817663815</v>
      </c>
      <c r="K298" s="25"/>
    </row>
    <row r="299" spans="1:11" ht="12.75">
      <c r="A299" s="30" t="s">
        <v>443</v>
      </c>
      <c r="B299" s="30">
        <v>3300</v>
      </c>
      <c r="C299" s="30">
        <v>327</v>
      </c>
      <c r="D299" s="30" t="s">
        <v>301</v>
      </c>
      <c r="E299" s="30" t="s">
        <v>11</v>
      </c>
      <c r="F299" s="65">
        <v>409.64355961481914</v>
      </c>
      <c r="G299" s="131">
        <v>0.5955795069728994</v>
      </c>
      <c r="H299" s="132">
        <v>0.41640182719868774</v>
      </c>
      <c r="I299" s="24">
        <v>422.71715276707255</v>
      </c>
      <c r="K299" s="25"/>
    </row>
    <row r="300" spans="1:11" ht="12.75">
      <c r="A300" s="30" t="s">
        <v>443</v>
      </c>
      <c r="B300" s="30">
        <v>3310</v>
      </c>
      <c r="C300" s="30">
        <v>328</v>
      </c>
      <c r="D300" s="30" t="s">
        <v>302</v>
      </c>
      <c r="E300" s="30" t="s">
        <v>10</v>
      </c>
      <c r="F300" s="65">
        <v>370.27094080078604</v>
      </c>
      <c r="G300" s="131">
        <v>0.5699391986871414</v>
      </c>
      <c r="H300" s="132" t="s">
        <v>510</v>
      </c>
      <c r="I300" s="24">
        <v>372.69347593582887</v>
      </c>
      <c r="K300" s="25"/>
    </row>
    <row r="301" spans="1:11" ht="12.75">
      <c r="A301" s="30" t="s">
        <v>443</v>
      </c>
      <c r="B301" s="30">
        <v>3320</v>
      </c>
      <c r="C301" s="30">
        <v>329</v>
      </c>
      <c r="D301" s="30" t="s">
        <v>303</v>
      </c>
      <c r="E301" s="30" t="s">
        <v>10</v>
      </c>
      <c r="F301" s="65">
        <v>415.7771272443404</v>
      </c>
      <c r="G301" s="131">
        <v>0.41196647270278464</v>
      </c>
      <c r="H301" s="132" t="s">
        <v>510</v>
      </c>
      <c r="I301" s="24">
        <v>300.154455527847</v>
      </c>
      <c r="K301" s="25"/>
    </row>
    <row r="302" spans="1:11" ht="12.75">
      <c r="A302" s="30" t="s">
        <v>443</v>
      </c>
      <c r="B302" s="30">
        <v>3330</v>
      </c>
      <c r="C302" s="30">
        <v>330</v>
      </c>
      <c r="D302" s="30" t="s">
        <v>304</v>
      </c>
      <c r="E302" s="30" t="s">
        <v>10</v>
      </c>
      <c r="F302" s="65">
        <v>541.7919464997154</v>
      </c>
      <c r="G302" s="131">
        <v>0.3363556402803704</v>
      </c>
      <c r="H302" s="132" t="s">
        <v>510</v>
      </c>
      <c r="I302" s="24">
        <v>344.4517328519855</v>
      </c>
      <c r="K302" s="25"/>
    </row>
    <row r="303" spans="1:11" ht="12.75">
      <c r="A303" s="30" t="s">
        <v>443</v>
      </c>
      <c r="B303" s="30">
        <v>3340</v>
      </c>
      <c r="C303" s="30">
        <v>331</v>
      </c>
      <c r="D303" s="30" t="s">
        <v>305</v>
      </c>
      <c r="E303" s="30" t="s">
        <v>10</v>
      </c>
      <c r="F303" s="65">
        <v>278.5461494580719</v>
      </c>
      <c r="G303" s="131">
        <v>0.6498778225602183</v>
      </c>
      <c r="H303" s="132" t="s">
        <v>510</v>
      </c>
      <c r="I303" s="24">
        <v>328.4627100591716</v>
      </c>
      <c r="K303" s="25"/>
    </row>
    <row r="304" spans="1:11" ht="12.75">
      <c r="A304" s="30" t="s">
        <v>443</v>
      </c>
      <c r="B304" s="30">
        <v>3350</v>
      </c>
      <c r="C304" s="30">
        <v>332</v>
      </c>
      <c r="D304" s="30" t="s">
        <v>306</v>
      </c>
      <c r="E304" s="30" t="s">
        <v>10</v>
      </c>
      <c r="F304" s="65">
        <v>473.93728648121026</v>
      </c>
      <c r="G304" s="131">
        <v>0.40405587934048925</v>
      </c>
      <c r="H304" s="132" t="s">
        <v>510</v>
      </c>
      <c r="I304" s="24">
        <v>347.708770053476</v>
      </c>
      <c r="K304" s="25"/>
    </row>
    <row r="305" spans="1:11" ht="12.75">
      <c r="A305" s="30" t="s">
        <v>443</v>
      </c>
      <c r="B305" s="30">
        <v>3360</v>
      </c>
      <c r="C305" s="30">
        <v>333</v>
      </c>
      <c r="D305" s="30" t="s">
        <v>307</v>
      </c>
      <c r="E305" s="30" t="s">
        <v>10</v>
      </c>
      <c r="F305" s="65">
        <v>401.34638905066976</v>
      </c>
      <c r="G305" s="131">
        <v>0.4733132544600706</v>
      </c>
      <c r="H305" s="132" t="s">
        <v>510</v>
      </c>
      <c r="I305" s="24">
        <v>303.00081490104776</v>
      </c>
      <c r="K305" s="25"/>
    </row>
    <row r="306" spans="1:11" ht="12.75">
      <c r="A306" s="30" t="s">
        <v>443</v>
      </c>
      <c r="B306" s="30">
        <v>3370</v>
      </c>
      <c r="C306" s="30">
        <v>334</v>
      </c>
      <c r="D306" s="30" t="s">
        <v>308</v>
      </c>
      <c r="E306" s="30" t="s">
        <v>10</v>
      </c>
      <c r="F306" s="65">
        <v>510.2951523545707</v>
      </c>
      <c r="G306" s="131">
        <v>0.37810281346060265</v>
      </c>
      <c r="H306" s="132" t="s">
        <v>510</v>
      </c>
      <c r="I306" s="24">
        <v>340.89183261183257</v>
      </c>
      <c r="K306" s="25"/>
    </row>
    <row r="307" spans="1:11" ht="12.75">
      <c r="A307" s="30" t="s">
        <v>443</v>
      </c>
      <c r="B307" s="30">
        <v>3380</v>
      </c>
      <c r="C307" s="30">
        <v>335</v>
      </c>
      <c r="D307" s="30" t="s">
        <v>309</v>
      </c>
      <c r="E307" s="30" t="s">
        <v>10</v>
      </c>
      <c r="F307" s="65">
        <v>364.7486991869918</v>
      </c>
      <c r="G307" s="131">
        <v>0.5786885882220734</v>
      </c>
      <c r="H307" s="132" t="s">
        <v>510</v>
      </c>
      <c r="I307" s="24">
        <v>377.0145390070922</v>
      </c>
      <c r="K307" s="25"/>
    </row>
    <row r="308" spans="1:11" ht="12.75">
      <c r="A308" s="30" t="s">
        <v>443</v>
      </c>
      <c r="B308" s="30">
        <v>3390</v>
      </c>
      <c r="C308" s="30">
        <v>336</v>
      </c>
      <c r="D308" s="30" t="s">
        <v>310</v>
      </c>
      <c r="E308" s="30" t="s">
        <v>10</v>
      </c>
      <c r="F308" s="65">
        <v>386.82386529234054</v>
      </c>
      <c r="G308" s="131">
        <v>0.5217433684635119</v>
      </c>
      <c r="H308" s="132" t="s">
        <v>510</v>
      </c>
      <c r="I308" s="24">
        <v>331.10830780452227</v>
      </c>
      <c r="K308" s="25"/>
    </row>
    <row r="309" spans="1:11" ht="12.75">
      <c r="A309" s="30" t="s">
        <v>443</v>
      </c>
      <c r="B309" s="30">
        <v>3400</v>
      </c>
      <c r="C309" s="30">
        <v>337</v>
      </c>
      <c r="D309" s="30" t="s">
        <v>311</v>
      </c>
      <c r="E309" s="30" t="s">
        <v>10</v>
      </c>
      <c r="F309" s="65">
        <v>484.6999902152642</v>
      </c>
      <c r="G309" s="131">
        <v>0.4612509711213964</v>
      </c>
      <c r="H309" s="132" t="s">
        <v>510</v>
      </c>
      <c r="I309" s="24">
        <v>370.607537012113</v>
      </c>
      <c r="K309" s="25"/>
    </row>
    <row r="310" spans="1:11" ht="12.75">
      <c r="A310" s="30" t="s">
        <v>443</v>
      </c>
      <c r="B310" s="30">
        <v>3410</v>
      </c>
      <c r="C310" s="30">
        <v>338</v>
      </c>
      <c r="D310" s="30" t="s">
        <v>312</v>
      </c>
      <c r="E310" s="30" t="s">
        <v>10</v>
      </c>
      <c r="F310" s="65">
        <v>445.7869284561593</v>
      </c>
      <c r="G310" s="131">
        <v>0.5051406950695294</v>
      </c>
      <c r="H310" s="132" t="s">
        <v>510</v>
      </c>
      <c r="I310" s="24">
        <v>380.60168309325246</v>
      </c>
      <c r="K310" s="25"/>
    </row>
    <row r="311" spans="1:11" ht="12.75">
      <c r="A311" s="30" t="s">
        <v>443</v>
      </c>
      <c r="B311" s="30">
        <v>3420</v>
      </c>
      <c r="C311" s="30">
        <v>339</v>
      </c>
      <c r="D311" s="30" t="s">
        <v>313</v>
      </c>
      <c r="E311" s="30" t="s">
        <v>11</v>
      </c>
      <c r="F311" s="65">
        <v>521.6973286719177</v>
      </c>
      <c r="G311" s="131">
        <v>0.5150750096705617</v>
      </c>
      <c r="H311" s="132">
        <v>0.15037480436511472</v>
      </c>
      <c r="I311" s="24">
        <v>451.8992521955114</v>
      </c>
      <c r="K311" s="25"/>
    </row>
    <row r="312" spans="1:11" ht="12.75">
      <c r="A312" s="30" t="s">
        <v>443</v>
      </c>
      <c r="B312" s="30">
        <v>3430</v>
      </c>
      <c r="C312" s="30">
        <v>340</v>
      </c>
      <c r="D312" s="30" t="s">
        <v>314</v>
      </c>
      <c r="E312" s="30" t="s">
        <v>10</v>
      </c>
      <c r="F312" s="65">
        <v>483.9466915577681</v>
      </c>
      <c r="G312" s="131">
        <v>0.36598216896438895</v>
      </c>
      <c r="H312" s="132" t="s">
        <v>510</v>
      </c>
      <c r="I312" s="24">
        <v>356.57713178294574</v>
      </c>
      <c r="K312" s="25"/>
    </row>
    <row r="313" spans="1:11" ht="12.75">
      <c r="A313" s="30" t="s">
        <v>443</v>
      </c>
      <c r="B313" s="30">
        <v>3440</v>
      </c>
      <c r="C313" s="30">
        <v>341</v>
      </c>
      <c r="D313" s="30" t="s">
        <v>315</v>
      </c>
      <c r="E313" s="30" t="s">
        <v>10</v>
      </c>
      <c r="F313" s="65">
        <v>433.7462915601023</v>
      </c>
      <c r="G313" s="131">
        <v>0.43358200231784283</v>
      </c>
      <c r="H313" s="132" t="s">
        <v>510</v>
      </c>
      <c r="I313" s="24">
        <v>338.9618867924528</v>
      </c>
      <c r="K313" s="25"/>
    </row>
    <row r="314" spans="1:11" ht="12.75">
      <c r="A314" s="30" t="s">
        <v>443</v>
      </c>
      <c r="B314" s="30">
        <v>3450</v>
      </c>
      <c r="C314" s="30">
        <v>342</v>
      </c>
      <c r="D314" s="30" t="s">
        <v>316</v>
      </c>
      <c r="E314" s="30" t="s">
        <v>10</v>
      </c>
      <c r="F314" s="65">
        <v>488.94717853347504</v>
      </c>
      <c r="G314" s="131">
        <v>0.48556557517177557</v>
      </c>
      <c r="H314" s="132" t="s">
        <v>510</v>
      </c>
      <c r="I314" s="24">
        <v>409.008631498471</v>
      </c>
      <c r="K314" s="25"/>
    </row>
    <row r="315" spans="1:11" ht="12.75">
      <c r="A315" s="30" t="s">
        <v>443</v>
      </c>
      <c r="B315" s="30">
        <v>3460</v>
      </c>
      <c r="C315" s="30">
        <v>343</v>
      </c>
      <c r="D315" s="30" t="s">
        <v>317</v>
      </c>
      <c r="E315" s="30" t="s">
        <v>10</v>
      </c>
      <c r="F315" s="65">
        <v>526.20964360587</v>
      </c>
      <c r="G315" s="131">
        <v>0.2705564844396311</v>
      </c>
      <c r="H315" s="132" t="s">
        <v>510</v>
      </c>
      <c r="I315" s="24">
        <v>286.89163568773233</v>
      </c>
      <c r="K315" s="25"/>
    </row>
    <row r="316" spans="1:11" ht="12.75">
      <c r="A316" s="30" t="s">
        <v>443</v>
      </c>
      <c r="B316" s="30">
        <v>3470</v>
      </c>
      <c r="C316" s="30">
        <v>344</v>
      </c>
      <c r="D316" s="30" t="s">
        <v>318</v>
      </c>
      <c r="E316" s="30" t="s">
        <v>10</v>
      </c>
      <c r="F316" s="65">
        <v>479.14863861840894</v>
      </c>
      <c r="G316" s="131">
        <v>0.3851980068014671</v>
      </c>
      <c r="H316" s="132" t="s">
        <v>510</v>
      </c>
      <c r="I316" s="24">
        <v>373.7467841409691</v>
      </c>
      <c r="K316" s="25"/>
    </row>
    <row r="317" spans="1:11" ht="12.75">
      <c r="A317" s="30" t="s">
        <v>443</v>
      </c>
      <c r="B317" s="30">
        <v>3480</v>
      </c>
      <c r="C317" s="30">
        <v>345</v>
      </c>
      <c r="D317" s="30" t="s">
        <v>319</v>
      </c>
      <c r="E317" s="30" t="s">
        <v>10</v>
      </c>
      <c r="F317" s="65">
        <v>443.4109357384442</v>
      </c>
      <c r="G317" s="131">
        <v>0.3731133044400466</v>
      </c>
      <c r="H317" s="132" t="s">
        <v>510</v>
      </c>
      <c r="I317" s="24">
        <v>333.27749003984064</v>
      </c>
      <c r="K317" s="25"/>
    </row>
    <row r="318" spans="1:11" ht="12.75">
      <c r="A318" s="30" t="s">
        <v>443</v>
      </c>
      <c r="B318" s="30">
        <v>3490</v>
      </c>
      <c r="C318" s="30">
        <v>346</v>
      </c>
      <c r="D318" s="30" t="s">
        <v>320</v>
      </c>
      <c r="E318" s="30" t="s">
        <v>10</v>
      </c>
      <c r="F318" s="65">
        <v>457.29823296069236</v>
      </c>
      <c r="G318" s="131">
        <v>0.3593091528057835</v>
      </c>
      <c r="H318" s="132" t="s">
        <v>510</v>
      </c>
      <c r="I318" s="24">
        <v>321.30698051948053</v>
      </c>
      <c r="K318" s="25"/>
    </row>
    <row r="319" spans="1:11" ht="12.75">
      <c r="A319" s="30" t="s">
        <v>443</v>
      </c>
      <c r="B319" s="30">
        <v>3500</v>
      </c>
      <c r="C319" s="30">
        <v>347</v>
      </c>
      <c r="D319" s="30" t="s">
        <v>321</v>
      </c>
      <c r="E319" s="30" t="s">
        <v>11</v>
      </c>
      <c r="F319" s="65">
        <v>602.3075998998219</v>
      </c>
      <c r="G319" s="131">
        <v>0.4402451330032686</v>
      </c>
      <c r="H319" s="132">
        <v>0.40198036448123775</v>
      </c>
      <c r="I319" s="24">
        <v>481.85125672127054</v>
      </c>
      <c r="K319" s="25"/>
    </row>
    <row r="320" spans="1:11" ht="12.75">
      <c r="A320" s="30" t="s">
        <v>444</v>
      </c>
      <c r="B320" s="30">
        <v>3510</v>
      </c>
      <c r="C320" s="30">
        <v>348</v>
      </c>
      <c r="D320" s="30" t="s">
        <v>322</v>
      </c>
      <c r="E320" s="30" t="s">
        <v>5</v>
      </c>
      <c r="F320" s="65">
        <v>1409.9652542372883</v>
      </c>
      <c r="G320" s="131">
        <v>0.20960854278494678</v>
      </c>
      <c r="H320" s="132">
        <v>0</v>
      </c>
      <c r="I320" s="24">
        <v>981.634761904762</v>
      </c>
      <c r="K320" s="25"/>
    </row>
    <row r="321" spans="1:11" ht="12.75">
      <c r="A321" s="30" t="s">
        <v>444</v>
      </c>
      <c r="B321" s="30">
        <v>3520</v>
      </c>
      <c r="C321" s="30">
        <v>349</v>
      </c>
      <c r="D321" s="30" t="s">
        <v>323</v>
      </c>
      <c r="E321" s="30" t="s">
        <v>5</v>
      </c>
      <c r="F321" s="65">
        <v>467.6227698123045</v>
      </c>
      <c r="G321" s="131">
        <v>0.5203965843314037</v>
      </c>
      <c r="H321" s="132">
        <v>0.3979794174589876</v>
      </c>
      <c r="I321" s="24">
        <v>415.7942682248192</v>
      </c>
      <c r="K321" s="25"/>
    </row>
    <row r="322" spans="1:11" ht="12.75">
      <c r="A322" s="30" t="s">
        <v>444</v>
      </c>
      <c r="B322" s="30">
        <v>3530</v>
      </c>
      <c r="C322" s="30">
        <v>350</v>
      </c>
      <c r="D322" s="30" t="s">
        <v>324</v>
      </c>
      <c r="E322" s="30" t="s">
        <v>5</v>
      </c>
      <c r="F322" s="65">
        <v>503.8084846893219</v>
      </c>
      <c r="G322" s="131">
        <v>0.40992317628336494</v>
      </c>
      <c r="H322" s="132">
        <v>0.3865842465844228</v>
      </c>
      <c r="I322" s="24">
        <v>367.7214978472694</v>
      </c>
      <c r="K322" s="25"/>
    </row>
    <row r="323" spans="1:11" ht="12.75">
      <c r="A323" s="30" t="s">
        <v>444</v>
      </c>
      <c r="B323" s="30">
        <v>3540</v>
      </c>
      <c r="C323" s="30">
        <v>708</v>
      </c>
      <c r="D323" s="30" t="s">
        <v>440</v>
      </c>
      <c r="E323" s="30" t="s">
        <v>5</v>
      </c>
      <c r="F323" s="65">
        <v>679.548600618468</v>
      </c>
      <c r="G323" s="131">
        <v>0.3380590493961635</v>
      </c>
      <c r="H323" s="132">
        <v>0.6422263022432562</v>
      </c>
      <c r="I323" s="24">
        <v>489.2498225294228</v>
      </c>
      <c r="K323" s="25"/>
    </row>
    <row r="324" spans="1:11" ht="12.75">
      <c r="A324" s="30" t="s">
        <v>444</v>
      </c>
      <c r="B324" s="30">
        <v>3620</v>
      </c>
      <c r="C324" s="30">
        <v>358</v>
      </c>
      <c r="D324" s="30" t="s">
        <v>325</v>
      </c>
      <c r="E324" s="30" t="s">
        <v>10</v>
      </c>
      <c r="F324" s="65">
        <v>317.5852857721929</v>
      </c>
      <c r="G324" s="131">
        <v>0.5990303333648078</v>
      </c>
      <c r="H324" s="132" t="s">
        <v>510</v>
      </c>
      <c r="I324" s="24">
        <v>365.46457627118644</v>
      </c>
      <c r="K324" s="25"/>
    </row>
    <row r="325" spans="1:11" ht="12.75">
      <c r="A325" s="30" t="s">
        <v>444</v>
      </c>
      <c r="B325" s="30">
        <v>3630</v>
      </c>
      <c r="C325" s="30">
        <v>359</v>
      </c>
      <c r="D325" s="30" t="s">
        <v>326</v>
      </c>
      <c r="E325" s="30" t="s">
        <v>10</v>
      </c>
      <c r="F325" s="65">
        <v>495.63690398432396</v>
      </c>
      <c r="G325" s="131">
        <v>0.43558182957834357</v>
      </c>
      <c r="H325" s="132" t="s">
        <v>510</v>
      </c>
      <c r="I325" s="24">
        <v>408.6410030395137</v>
      </c>
      <c r="K325" s="25"/>
    </row>
    <row r="326" spans="1:11" ht="12.75">
      <c r="A326" s="30" t="s">
        <v>444</v>
      </c>
      <c r="B326" s="30">
        <v>3640</v>
      </c>
      <c r="C326" s="30">
        <v>360</v>
      </c>
      <c r="D326" s="30" t="s">
        <v>327</v>
      </c>
      <c r="E326" s="30" t="s">
        <v>5</v>
      </c>
      <c r="F326" s="65">
        <v>500.51176018447353</v>
      </c>
      <c r="G326" s="131">
        <v>0.4272890686854731</v>
      </c>
      <c r="H326" s="132">
        <v>0.5790968270847614</v>
      </c>
      <c r="I326" s="24">
        <v>422.03365599404316</v>
      </c>
      <c r="K326" s="25"/>
    </row>
    <row r="327" spans="1:11" ht="12.75">
      <c r="A327" s="30" t="s">
        <v>444</v>
      </c>
      <c r="B327" s="30">
        <v>3650</v>
      </c>
      <c r="C327" s="30">
        <v>361</v>
      </c>
      <c r="D327" s="30" t="s">
        <v>328</v>
      </c>
      <c r="E327" s="30" t="s">
        <v>10</v>
      </c>
      <c r="F327" s="65">
        <v>349.0281605235963</v>
      </c>
      <c r="G327" s="131">
        <v>0.5731535571051213</v>
      </c>
      <c r="H327" s="132" t="s">
        <v>510</v>
      </c>
      <c r="I327" s="24">
        <v>372.2006912804399</v>
      </c>
      <c r="K327" s="25"/>
    </row>
    <row r="328" spans="1:11" ht="12.75">
      <c r="A328" s="30" t="s">
        <v>444</v>
      </c>
      <c r="B328" s="30">
        <v>3660</v>
      </c>
      <c r="C328" s="30">
        <v>362</v>
      </c>
      <c r="D328" s="30" t="s">
        <v>329</v>
      </c>
      <c r="E328" s="30" t="s">
        <v>10</v>
      </c>
      <c r="F328" s="65">
        <v>367.85133865664625</v>
      </c>
      <c r="G328" s="131">
        <v>0.5478443588617756</v>
      </c>
      <c r="H328" s="132" t="s">
        <v>510</v>
      </c>
      <c r="I328" s="24">
        <v>411.883990442055</v>
      </c>
      <c r="K328" s="25"/>
    </row>
    <row r="329" spans="1:11" ht="12.75">
      <c r="A329" s="30" t="s">
        <v>444</v>
      </c>
      <c r="B329" s="30">
        <v>3670</v>
      </c>
      <c r="C329" s="30">
        <v>363</v>
      </c>
      <c r="D329" s="30" t="s">
        <v>330</v>
      </c>
      <c r="E329" s="30" t="s">
        <v>5</v>
      </c>
      <c r="F329" s="65">
        <v>644.5450748346676</v>
      </c>
      <c r="G329" s="131">
        <v>0.31835848997568694</v>
      </c>
      <c r="H329" s="132">
        <v>0.6297815477444105</v>
      </c>
      <c r="I329" s="24">
        <v>417.6412833397758</v>
      </c>
      <c r="K329" s="25"/>
    </row>
    <row r="330" spans="1:11" ht="12.75">
      <c r="A330" s="30" t="s">
        <v>444</v>
      </c>
      <c r="B330" s="30">
        <v>3680</v>
      </c>
      <c r="C330" s="30">
        <v>364</v>
      </c>
      <c r="D330" s="30" t="s">
        <v>331</v>
      </c>
      <c r="E330" s="30" t="s">
        <v>10</v>
      </c>
      <c r="F330" s="65">
        <v>521.2604619254516</v>
      </c>
      <c r="G330" s="131">
        <v>0.44634684009416237</v>
      </c>
      <c r="H330" s="132" t="s">
        <v>510</v>
      </c>
      <c r="I330" s="24">
        <v>449.9615300546448</v>
      </c>
      <c r="K330" s="25"/>
    </row>
    <row r="331" spans="1:11" ht="12.75">
      <c r="A331" s="30" t="s">
        <v>444</v>
      </c>
      <c r="B331" s="30">
        <v>3690</v>
      </c>
      <c r="C331" s="30">
        <v>365</v>
      </c>
      <c r="D331" s="30" t="s">
        <v>332</v>
      </c>
      <c r="E331" s="30" t="s">
        <v>10</v>
      </c>
      <c r="F331" s="65">
        <v>468.39497352941174</v>
      </c>
      <c r="G331" s="131">
        <v>0.4913872512407741</v>
      </c>
      <c r="H331" s="132" t="s">
        <v>510</v>
      </c>
      <c r="I331" s="24">
        <v>411.45206307490145</v>
      </c>
      <c r="K331" s="25"/>
    </row>
    <row r="332" spans="1:11" ht="12.75">
      <c r="A332" s="30" t="s">
        <v>444</v>
      </c>
      <c r="B332" s="30">
        <v>3700</v>
      </c>
      <c r="C332" s="30">
        <v>366</v>
      </c>
      <c r="D332" s="30" t="s">
        <v>333</v>
      </c>
      <c r="E332" s="30" t="s">
        <v>10</v>
      </c>
      <c r="F332" s="65">
        <v>442.12259174311924</v>
      </c>
      <c r="G332" s="131">
        <v>0.3608848093417724</v>
      </c>
      <c r="H332" s="132" t="s">
        <v>510</v>
      </c>
      <c r="I332" s="24">
        <v>301.4090802675585</v>
      </c>
      <c r="K332" s="25"/>
    </row>
    <row r="333" spans="1:11" ht="12.75">
      <c r="A333" s="30" t="s">
        <v>444</v>
      </c>
      <c r="B333" s="30">
        <v>3710</v>
      </c>
      <c r="C333" s="30">
        <v>367</v>
      </c>
      <c r="D333" s="30" t="s">
        <v>334</v>
      </c>
      <c r="E333" s="30" t="s">
        <v>10</v>
      </c>
      <c r="F333" s="65">
        <v>320.31215772179627</v>
      </c>
      <c r="G333" s="131">
        <v>0.4857751466507242</v>
      </c>
      <c r="H333" s="132" t="s">
        <v>510</v>
      </c>
      <c r="I333" s="24">
        <v>299.25153498871333</v>
      </c>
      <c r="K333" s="25"/>
    </row>
    <row r="334" spans="1:11" ht="12.75">
      <c r="A334" s="30" t="s">
        <v>444</v>
      </c>
      <c r="B334" s="30">
        <v>3720</v>
      </c>
      <c r="C334" s="30">
        <v>368</v>
      </c>
      <c r="D334" s="30" t="s">
        <v>335</v>
      </c>
      <c r="E334" s="30" t="s">
        <v>11</v>
      </c>
      <c r="F334" s="65">
        <v>454.63405956157646</v>
      </c>
      <c r="G334" s="131">
        <v>0.5522029322791489</v>
      </c>
      <c r="H334" s="132">
        <v>0.4598084463109585</v>
      </c>
      <c r="I334" s="24">
        <v>468.90159621282834</v>
      </c>
      <c r="K334" s="25"/>
    </row>
    <row r="335" spans="1:11" ht="12.75">
      <c r="A335" s="30" t="s">
        <v>444</v>
      </c>
      <c r="B335" s="30">
        <v>3730</v>
      </c>
      <c r="C335" s="30">
        <v>369</v>
      </c>
      <c r="D335" s="30" t="s">
        <v>336</v>
      </c>
      <c r="E335" s="30" t="s">
        <v>5</v>
      </c>
      <c r="F335" s="65">
        <v>645.3712933094384</v>
      </c>
      <c r="G335" s="131">
        <v>0.39363425199656726</v>
      </c>
      <c r="H335" s="132">
        <v>0.39075226434331817</v>
      </c>
      <c r="I335" s="24">
        <v>499.121463757917</v>
      </c>
      <c r="K335" s="25"/>
    </row>
    <row r="336" spans="1:11" ht="12.75">
      <c r="A336" s="30" t="s">
        <v>444</v>
      </c>
      <c r="B336" s="30">
        <v>3740</v>
      </c>
      <c r="C336" s="30">
        <v>370</v>
      </c>
      <c r="D336" s="30" t="s">
        <v>337</v>
      </c>
      <c r="E336" s="30" t="s">
        <v>5</v>
      </c>
      <c r="F336" s="65">
        <v>444.23227565577537</v>
      </c>
      <c r="G336" s="131">
        <v>0.5234219934246408</v>
      </c>
      <c r="H336" s="132">
        <v>0.19122366091863663</v>
      </c>
      <c r="I336" s="24">
        <v>479.79833432480666</v>
      </c>
      <c r="K336" s="25"/>
    </row>
    <row r="337" spans="1:11" ht="12.75">
      <c r="A337" s="30" t="s">
        <v>444</v>
      </c>
      <c r="B337" s="30">
        <v>3745</v>
      </c>
      <c r="C337" s="30">
        <v>710</v>
      </c>
      <c r="D337" s="30" t="s">
        <v>480</v>
      </c>
      <c r="E337" s="30" t="s">
        <v>5</v>
      </c>
      <c r="F337" s="65">
        <v>491.861992364837</v>
      </c>
      <c r="G337" s="131">
        <v>0.5087049586658895</v>
      </c>
      <c r="H337" s="132">
        <v>0.38834226510526615</v>
      </c>
      <c r="I337" s="24">
        <v>475.1121788537549</v>
      </c>
      <c r="K337" s="25"/>
    </row>
    <row r="338" spans="1:11" ht="12.75">
      <c r="A338" s="30" t="s">
        <v>444</v>
      </c>
      <c r="B338" s="30">
        <v>3820</v>
      </c>
      <c r="C338" s="30">
        <v>378</v>
      </c>
      <c r="D338" s="30" t="s">
        <v>338</v>
      </c>
      <c r="E338" s="30" t="s">
        <v>10</v>
      </c>
      <c r="F338" s="65">
        <v>389.3578990228013</v>
      </c>
      <c r="G338" s="131">
        <v>0.5325537601084334</v>
      </c>
      <c r="H338" s="132" t="s">
        <v>510</v>
      </c>
      <c r="I338" s="24">
        <v>375.5907466340269</v>
      </c>
      <c r="K338" s="25"/>
    </row>
    <row r="339" spans="1:11" ht="12.75">
      <c r="A339" s="30" t="s">
        <v>444</v>
      </c>
      <c r="B339" s="30">
        <v>3830</v>
      </c>
      <c r="C339" s="30">
        <v>379</v>
      </c>
      <c r="D339" s="30" t="s">
        <v>339</v>
      </c>
      <c r="E339" s="30" t="s">
        <v>10</v>
      </c>
      <c r="F339" s="65">
        <v>520.8080989427489</v>
      </c>
      <c r="G339" s="131">
        <v>0.2456318023741637</v>
      </c>
      <c r="H339" s="132" t="s">
        <v>510</v>
      </c>
      <c r="I339" s="24">
        <v>308.34601611459266</v>
      </c>
      <c r="K339" s="25"/>
    </row>
    <row r="340" spans="1:11" ht="12.75">
      <c r="A340" s="30" t="s">
        <v>444</v>
      </c>
      <c r="B340" s="30">
        <v>3840</v>
      </c>
      <c r="C340" s="30">
        <v>380</v>
      </c>
      <c r="D340" s="30" t="s">
        <v>340</v>
      </c>
      <c r="E340" s="30" t="s">
        <v>10</v>
      </c>
      <c r="F340" s="65">
        <v>470.818282753516</v>
      </c>
      <c r="G340" s="131">
        <v>0.38745259881631566</v>
      </c>
      <c r="H340" s="132" t="s">
        <v>510</v>
      </c>
      <c r="I340" s="24">
        <v>345.0950168918919</v>
      </c>
      <c r="K340" s="25"/>
    </row>
    <row r="341" spans="1:11" ht="12.75">
      <c r="A341" s="30" t="s">
        <v>444</v>
      </c>
      <c r="B341" s="30">
        <v>3850</v>
      </c>
      <c r="C341" s="30">
        <v>381</v>
      </c>
      <c r="D341" s="30" t="s">
        <v>341</v>
      </c>
      <c r="E341" s="30" t="s">
        <v>10</v>
      </c>
      <c r="F341" s="65">
        <v>560.0700110253583</v>
      </c>
      <c r="G341" s="131">
        <v>0.4013169098699296</v>
      </c>
      <c r="H341" s="132" t="s">
        <v>510</v>
      </c>
      <c r="I341" s="24">
        <v>409.31278648974666</v>
      </c>
      <c r="K341" s="25"/>
    </row>
    <row r="342" spans="1:11" ht="12.75">
      <c r="A342" s="30" t="s">
        <v>444</v>
      </c>
      <c r="B342" s="30">
        <v>3860</v>
      </c>
      <c r="C342" s="30">
        <v>382</v>
      </c>
      <c r="D342" s="30" t="s">
        <v>342</v>
      </c>
      <c r="E342" s="30" t="s">
        <v>10</v>
      </c>
      <c r="F342" s="65">
        <v>361.7649131638561</v>
      </c>
      <c r="G342" s="131">
        <v>0.586490747560302</v>
      </c>
      <c r="H342" s="132" t="s">
        <v>510</v>
      </c>
      <c r="I342" s="24">
        <v>416.2474251497005</v>
      </c>
      <c r="K342" s="25"/>
    </row>
    <row r="343" spans="1:11" ht="12.75">
      <c r="A343" s="30" t="s">
        <v>444</v>
      </c>
      <c r="B343" s="30">
        <v>3870</v>
      </c>
      <c r="C343" s="30">
        <v>383</v>
      </c>
      <c r="D343" s="30" t="s">
        <v>343</v>
      </c>
      <c r="E343" s="30" t="s">
        <v>10</v>
      </c>
      <c r="F343" s="65">
        <v>443.94329703342095</v>
      </c>
      <c r="G343" s="131">
        <v>0.4606537178716119</v>
      </c>
      <c r="H343" s="132" t="s">
        <v>510</v>
      </c>
      <c r="I343" s="24">
        <v>378.6345533391153</v>
      </c>
      <c r="K343" s="25"/>
    </row>
    <row r="344" spans="1:11" ht="12.75">
      <c r="A344" s="30" t="s">
        <v>444</v>
      </c>
      <c r="B344" s="30">
        <v>3880</v>
      </c>
      <c r="C344" s="30">
        <v>384</v>
      </c>
      <c r="D344" s="30" t="s">
        <v>344</v>
      </c>
      <c r="E344" s="30" t="s">
        <v>11</v>
      </c>
      <c r="F344" s="65">
        <v>511.15633255633264</v>
      </c>
      <c r="G344" s="131">
        <v>0.4722852529118997</v>
      </c>
      <c r="H344" s="132">
        <v>0.5518062721560271</v>
      </c>
      <c r="I344" s="24">
        <v>438.8349216512216</v>
      </c>
      <c r="K344" s="25"/>
    </row>
    <row r="345" spans="1:11" ht="12.75">
      <c r="A345" s="30" t="s">
        <v>444</v>
      </c>
      <c r="B345" s="30">
        <v>3890</v>
      </c>
      <c r="C345" s="30">
        <v>385</v>
      </c>
      <c r="D345" s="30" t="s">
        <v>345</v>
      </c>
      <c r="E345" s="30" t="s">
        <v>5</v>
      </c>
      <c r="F345" s="65">
        <v>450.3887802221738</v>
      </c>
      <c r="G345" s="131">
        <v>0.5974852665683156</v>
      </c>
      <c r="H345" s="132">
        <v>0.27623843513031915</v>
      </c>
      <c r="I345" s="24">
        <v>484.1226672950047</v>
      </c>
      <c r="K345" s="25"/>
    </row>
    <row r="346" spans="1:11" s="30" customFormat="1" ht="12.75">
      <c r="A346" s="30" t="s">
        <v>444</v>
      </c>
      <c r="B346" s="30">
        <v>3900</v>
      </c>
      <c r="C346" s="30">
        <v>386</v>
      </c>
      <c r="D346" s="30" t="s">
        <v>346</v>
      </c>
      <c r="E346" s="30" t="s">
        <v>10</v>
      </c>
      <c r="F346" s="65">
        <v>474.8850541928122</v>
      </c>
      <c r="G346" s="131">
        <v>0.3429922466671086</v>
      </c>
      <c r="H346" s="132" t="s">
        <v>510</v>
      </c>
      <c r="I346" s="24">
        <v>356.3830790960452</v>
      </c>
      <c r="J346" s="29"/>
      <c r="K346" s="25"/>
    </row>
    <row r="347" spans="1:11" ht="12.75">
      <c r="A347" s="30" t="s">
        <v>444</v>
      </c>
      <c r="B347" s="30">
        <v>3910</v>
      </c>
      <c r="C347" s="30">
        <v>387</v>
      </c>
      <c r="D347" s="30" t="s">
        <v>347</v>
      </c>
      <c r="E347" s="30" t="s">
        <v>10</v>
      </c>
      <c r="F347" s="65">
        <v>390.8801812688822</v>
      </c>
      <c r="G347" s="131">
        <v>0.46198282848391475</v>
      </c>
      <c r="H347" s="132" t="s">
        <v>510</v>
      </c>
      <c r="I347" s="24">
        <v>327.9942778793419</v>
      </c>
      <c r="K347" s="25"/>
    </row>
    <row r="348" spans="1:11" ht="12.75">
      <c r="A348" s="30" t="s">
        <v>444</v>
      </c>
      <c r="B348" s="30">
        <v>3920</v>
      </c>
      <c r="C348" s="30">
        <v>388</v>
      </c>
      <c r="D348" s="30" t="s">
        <v>348</v>
      </c>
      <c r="E348" s="30" t="s">
        <v>10</v>
      </c>
      <c r="F348" s="65">
        <v>396.3555087623963</v>
      </c>
      <c r="G348" s="131">
        <v>0.4434849905500676</v>
      </c>
      <c r="H348" s="132" t="s">
        <v>510</v>
      </c>
      <c r="I348" s="24">
        <v>328.4785056746532</v>
      </c>
      <c r="K348" s="25"/>
    </row>
    <row r="349" spans="1:11" ht="12.75">
      <c r="A349" s="30" t="s">
        <v>444</v>
      </c>
      <c r="B349" s="30">
        <v>3930</v>
      </c>
      <c r="C349" s="30">
        <v>389</v>
      </c>
      <c r="D349" s="30" t="s">
        <v>349</v>
      </c>
      <c r="E349" s="30" t="s">
        <v>10</v>
      </c>
      <c r="F349" s="65">
        <v>394.1299612403101</v>
      </c>
      <c r="G349" s="131">
        <v>0.48550854079957734</v>
      </c>
      <c r="H349" s="132" t="s">
        <v>510</v>
      </c>
      <c r="I349" s="24">
        <v>348.90125</v>
      </c>
      <c r="K349" s="25"/>
    </row>
    <row r="350" spans="1:11" ht="12.75">
      <c r="A350" s="30" t="s">
        <v>444</v>
      </c>
      <c r="B350" s="30">
        <v>3940</v>
      </c>
      <c r="C350" s="30">
        <v>390</v>
      </c>
      <c r="D350" s="30" t="s">
        <v>350</v>
      </c>
      <c r="E350" s="30" t="s">
        <v>10</v>
      </c>
      <c r="F350" s="65">
        <v>452.55117275137667</v>
      </c>
      <c r="G350" s="131">
        <v>0.42048813057050205</v>
      </c>
      <c r="H350" s="132" t="s">
        <v>510</v>
      </c>
      <c r="I350" s="24">
        <v>349.16626605504587</v>
      </c>
      <c r="K350" s="25"/>
    </row>
    <row r="351" spans="1:11" ht="12.75">
      <c r="A351" s="30" t="s">
        <v>444</v>
      </c>
      <c r="B351" s="30">
        <v>3950</v>
      </c>
      <c r="C351" s="30">
        <v>391</v>
      </c>
      <c r="D351" s="30" t="s">
        <v>351</v>
      </c>
      <c r="E351" s="30" t="s">
        <v>11</v>
      </c>
      <c r="F351" s="65">
        <v>485.8552936790655</v>
      </c>
      <c r="G351" s="131">
        <v>0.5089997283899367</v>
      </c>
      <c r="H351" s="132">
        <v>0.4810245387776402</v>
      </c>
      <c r="I351" s="24">
        <v>452.018941355674</v>
      </c>
      <c r="K351" s="25"/>
    </row>
    <row r="352" spans="1:11" ht="12.75">
      <c r="A352" s="30" t="s">
        <v>444</v>
      </c>
      <c r="B352" s="30">
        <v>3960</v>
      </c>
      <c r="C352" s="30">
        <v>392</v>
      </c>
      <c r="D352" s="30" t="s">
        <v>352</v>
      </c>
      <c r="E352" s="30" t="s">
        <v>5</v>
      </c>
      <c r="F352" s="65">
        <v>520.0687097651645</v>
      </c>
      <c r="G352" s="131">
        <v>0.531168621412043</v>
      </c>
      <c r="H352" s="132">
        <v>0.2596873516319451</v>
      </c>
      <c r="I352" s="24">
        <v>461.38859516616316</v>
      </c>
      <c r="K352" s="25"/>
    </row>
    <row r="353" spans="1:11" ht="12.75">
      <c r="A353" s="30" t="s">
        <v>444</v>
      </c>
      <c r="B353" s="30">
        <v>3970</v>
      </c>
      <c r="C353" s="30">
        <v>393</v>
      </c>
      <c r="D353" s="30" t="s">
        <v>353</v>
      </c>
      <c r="E353" s="30" t="s">
        <v>5</v>
      </c>
      <c r="F353" s="65">
        <v>477.8733216207313</v>
      </c>
      <c r="G353" s="131">
        <v>0.48187488237396203</v>
      </c>
      <c r="H353" s="132">
        <v>0.5211309590101098</v>
      </c>
      <c r="I353" s="24">
        <v>415.7090089197226</v>
      </c>
      <c r="K353" s="25"/>
    </row>
    <row r="354" spans="1:11" ht="12.75">
      <c r="A354" s="30" t="s">
        <v>444</v>
      </c>
      <c r="B354" s="30">
        <v>3980</v>
      </c>
      <c r="C354" s="30">
        <v>709</v>
      </c>
      <c r="D354" s="30" t="s">
        <v>441</v>
      </c>
      <c r="E354" s="30" t="s">
        <v>5</v>
      </c>
      <c r="F354" s="65">
        <v>603.016875153299</v>
      </c>
      <c r="G354" s="131">
        <v>0.43036641911874424</v>
      </c>
      <c r="H354" s="132">
        <v>0.3700427354984056</v>
      </c>
      <c r="I354" s="24">
        <v>465.16470204436706</v>
      </c>
      <c r="K354" s="25"/>
    </row>
    <row r="355" spans="1:11" ht="12.75">
      <c r="A355" s="34"/>
      <c r="B355" s="33"/>
      <c r="C355" s="33"/>
      <c r="D355" s="33"/>
      <c r="E355" s="33"/>
      <c r="F355" s="66"/>
      <c r="G355" s="94"/>
      <c r="H355" s="93"/>
      <c r="I355" s="24"/>
      <c r="K355" s="25"/>
    </row>
    <row r="356" spans="1:11" ht="12.75">
      <c r="A356" s="34"/>
      <c r="B356" s="33"/>
      <c r="C356" s="33"/>
      <c r="D356" s="33"/>
      <c r="E356" s="33"/>
      <c r="F356" s="66"/>
      <c r="G356" s="94"/>
      <c r="H356" s="93"/>
      <c r="I356" s="70"/>
      <c r="K356" s="25"/>
    </row>
    <row r="358" spans="1:9" ht="12.75">
      <c r="A358" s="62" t="s">
        <v>408</v>
      </c>
      <c r="F358" s="67"/>
      <c r="G358" s="95"/>
      <c r="H358" s="96"/>
      <c r="I358" s="52"/>
    </row>
    <row r="359" spans="2:9" ht="31.5" customHeight="1">
      <c r="B359" s="61"/>
      <c r="C359" s="61"/>
      <c r="D359" s="61"/>
      <c r="E359" s="61"/>
      <c r="F359" s="71"/>
      <c r="G359" s="97"/>
      <c r="H359" s="98"/>
      <c r="I359" s="72"/>
    </row>
    <row r="360" spans="1:9" ht="12.75">
      <c r="A360" s="60"/>
      <c r="B360" s="61"/>
      <c r="C360" s="61"/>
      <c r="D360" s="61"/>
      <c r="E360" s="61"/>
      <c r="F360" s="73"/>
      <c r="G360" s="99"/>
      <c r="H360" s="100"/>
      <c r="I360" s="61"/>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zoomScalePageLayoutView="0" workbookViewId="0" topLeftCell="A1">
      <selection activeCell="A1" sqref="A1"/>
    </sheetView>
  </sheetViews>
  <sheetFormatPr defaultColWidth="9.140625" defaultRowHeight="12.75"/>
  <cols>
    <col min="1" max="1" width="35.7109375" style="3" customWidth="1"/>
    <col min="2" max="2" width="16.421875" style="3" customWidth="1"/>
    <col min="3" max="3" width="14.00390625" style="3" customWidth="1"/>
    <col min="4" max="5" width="25.7109375" style="3" customWidth="1"/>
    <col min="6" max="6" width="19.57421875" style="3" customWidth="1"/>
    <col min="7" max="16384" width="9.140625" style="3" customWidth="1"/>
  </cols>
  <sheetData>
    <row r="1" spans="1:2" ht="18">
      <c r="A1" s="26" t="s">
        <v>498</v>
      </c>
      <c r="B1" s="111"/>
    </row>
    <row r="2" ht="12.75">
      <c r="A2" s="5"/>
    </row>
    <row r="4" s="5" customFormat="1" ht="12.75">
      <c r="A4" s="5" t="s">
        <v>505</v>
      </c>
    </row>
    <row r="5" spans="1:6" s="36" customFormat="1" ht="53.25" customHeight="1">
      <c r="A5" s="116" t="s">
        <v>1</v>
      </c>
      <c r="B5" s="116" t="s">
        <v>430</v>
      </c>
      <c r="C5" s="116" t="s">
        <v>2</v>
      </c>
      <c r="D5" s="117" t="s">
        <v>499</v>
      </c>
      <c r="E5" s="117" t="s">
        <v>500</v>
      </c>
      <c r="F5" s="117" t="s">
        <v>429</v>
      </c>
    </row>
    <row r="6" spans="1:6" ht="12.75">
      <c r="A6" s="37" t="s">
        <v>307</v>
      </c>
      <c r="B6" s="37" t="s">
        <v>443</v>
      </c>
      <c r="C6" s="38" t="s">
        <v>10</v>
      </c>
      <c r="D6" s="38">
        <v>0.4733132544600706</v>
      </c>
      <c r="E6" s="114">
        <v>0.28982904778551155</v>
      </c>
      <c r="F6" s="115">
        <v>0.6330773539660761</v>
      </c>
    </row>
    <row r="7" spans="1:6" ht="12.75">
      <c r="A7" s="37" t="s">
        <v>216</v>
      </c>
      <c r="B7" s="37" t="s">
        <v>210</v>
      </c>
      <c r="C7" s="38" t="s">
        <v>10</v>
      </c>
      <c r="D7" s="38">
        <v>0.2266007004109646</v>
      </c>
      <c r="E7" s="114">
        <v>0.14918162482042033</v>
      </c>
      <c r="F7" s="115">
        <v>0.5189585224302167</v>
      </c>
    </row>
    <row r="8" spans="1:6" ht="12.75">
      <c r="A8" s="37" t="s">
        <v>35</v>
      </c>
      <c r="B8" s="37" t="s">
        <v>17</v>
      </c>
      <c r="C8" s="38" t="s">
        <v>10</v>
      </c>
      <c r="D8" s="38">
        <v>0.3633293838433772</v>
      </c>
      <c r="E8" s="114">
        <v>0.24316915282935794</v>
      </c>
      <c r="F8" s="115">
        <v>0.49414257366081604</v>
      </c>
    </row>
    <row r="9" spans="1:6" ht="12.75">
      <c r="A9" s="37" t="s">
        <v>296</v>
      </c>
      <c r="B9" s="37" t="s">
        <v>443</v>
      </c>
      <c r="C9" s="38" t="s">
        <v>10</v>
      </c>
      <c r="D9" s="38">
        <v>0.6120668320230707</v>
      </c>
      <c r="E9" s="114">
        <v>0.4236520710832727</v>
      </c>
      <c r="F9" s="115">
        <v>0.4447393835654432</v>
      </c>
    </row>
    <row r="10" spans="1:6" ht="12.75">
      <c r="A10" s="37" t="s">
        <v>289</v>
      </c>
      <c r="B10" s="37" t="s">
        <v>443</v>
      </c>
      <c r="C10" s="38" t="s">
        <v>10</v>
      </c>
      <c r="D10" s="38">
        <v>0.44583725521640605</v>
      </c>
      <c r="E10" s="114">
        <v>0.32201041945809533</v>
      </c>
      <c r="F10" s="115">
        <v>0.38454294729560723</v>
      </c>
    </row>
    <row r="11" spans="1:6" ht="12.75">
      <c r="A11" s="37" t="s">
        <v>184</v>
      </c>
      <c r="B11" s="37" t="s">
        <v>160</v>
      </c>
      <c r="C11" s="38" t="s">
        <v>10</v>
      </c>
      <c r="D11" s="38">
        <v>0.49904963021012105</v>
      </c>
      <c r="E11" s="114">
        <v>0.36470793946618163</v>
      </c>
      <c r="F11" s="115">
        <v>0.3683541711227172</v>
      </c>
    </row>
    <row r="12" spans="1:6" ht="12.75">
      <c r="A12" s="37" t="s">
        <v>89</v>
      </c>
      <c r="B12" s="37" t="s">
        <v>81</v>
      </c>
      <c r="C12" s="38" t="s">
        <v>10</v>
      </c>
      <c r="D12" s="38">
        <v>0.367800501949706</v>
      </c>
      <c r="E12" s="114">
        <v>0.275440330351333</v>
      </c>
      <c r="F12" s="115">
        <v>0.33531825742644394</v>
      </c>
    </row>
    <row r="13" spans="1:6" ht="12.75">
      <c r="A13" s="37" t="s">
        <v>343</v>
      </c>
      <c r="B13" s="37" t="s">
        <v>444</v>
      </c>
      <c r="C13" s="38" t="s">
        <v>10</v>
      </c>
      <c r="D13" s="38">
        <v>0.4606537178716119</v>
      </c>
      <c r="E13" s="114">
        <v>0.34663635886039323</v>
      </c>
      <c r="F13" s="115">
        <v>0.3289249846324944</v>
      </c>
    </row>
    <row r="14" spans="1:6" ht="12.75">
      <c r="A14" s="37" t="s">
        <v>297</v>
      </c>
      <c r="B14" s="37" t="s">
        <v>443</v>
      </c>
      <c r="C14" s="38" t="s">
        <v>10</v>
      </c>
      <c r="D14" s="38">
        <v>0.6870807158429689</v>
      </c>
      <c r="E14" s="114">
        <v>0.5176748466751462</v>
      </c>
      <c r="F14" s="115">
        <v>0.32724377136702776</v>
      </c>
    </row>
    <row r="15" spans="1:6" ht="12.75">
      <c r="A15" s="121" t="s">
        <v>179</v>
      </c>
      <c r="B15" s="121" t="s">
        <v>160</v>
      </c>
      <c r="C15" s="122" t="s">
        <v>10</v>
      </c>
      <c r="D15" s="122">
        <v>0.5283325442758543</v>
      </c>
      <c r="E15" s="123">
        <v>0.3984138226961194</v>
      </c>
      <c r="F15" s="124">
        <v>0.3260898949252251</v>
      </c>
    </row>
    <row r="18" s="5" customFormat="1" ht="12.75">
      <c r="A18" s="5" t="s">
        <v>506</v>
      </c>
    </row>
    <row r="19" spans="1:4" ht="53.25" customHeight="1">
      <c r="A19" s="118" t="s">
        <v>1</v>
      </c>
      <c r="B19" s="116" t="s">
        <v>430</v>
      </c>
      <c r="C19" s="117" t="s">
        <v>2</v>
      </c>
      <c r="D19" s="117" t="s">
        <v>501</v>
      </c>
    </row>
    <row r="20" spans="1:4" ht="12.75">
      <c r="A20" s="3" t="s">
        <v>297</v>
      </c>
      <c r="B20" s="3" t="s">
        <v>443</v>
      </c>
      <c r="C20" s="38" t="s">
        <v>10</v>
      </c>
      <c r="D20" s="115">
        <v>0.6870807158429689</v>
      </c>
    </row>
    <row r="21" spans="1:4" ht="12.75">
      <c r="A21" s="3" t="s">
        <v>298</v>
      </c>
      <c r="B21" s="3" t="s">
        <v>443</v>
      </c>
      <c r="C21" s="38" t="s">
        <v>10</v>
      </c>
      <c r="D21" s="115">
        <v>0.6791537744540826</v>
      </c>
    </row>
    <row r="22" spans="1:4" ht="12.75">
      <c r="A22" s="3" t="s">
        <v>173</v>
      </c>
      <c r="B22" s="3" t="s">
        <v>160</v>
      </c>
      <c r="C22" s="38" t="s">
        <v>10</v>
      </c>
      <c r="D22" s="115">
        <v>0.6735290916410585</v>
      </c>
    </row>
    <row r="23" spans="1:4" ht="12.75">
      <c r="A23" s="3" t="s">
        <v>305</v>
      </c>
      <c r="B23" s="3" t="s">
        <v>443</v>
      </c>
      <c r="C23" s="38" t="s">
        <v>10</v>
      </c>
      <c r="D23" s="115">
        <v>0.6498778225602183</v>
      </c>
    </row>
    <row r="24" spans="1:4" ht="12.75">
      <c r="A24" s="3" t="s">
        <v>30</v>
      </c>
      <c r="B24" s="3" t="s">
        <v>17</v>
      </c>
      <c r="C24" s="38" t="s">
        <v>10</v>
      </c>
      <c r="D24" s="115">
        <v>0.6261785760704488</v>
      </c>
    </row>
    <row r="25" spans="1:4" ht="12.75">
      <c r="A25" s="3" t="s">
        <v>98</v>
      </c>
      <c r="B25" s="3" t="s">
        <v>489</v>
      </c>
      <c r="C25" s="38" t="s">
        <v>10</v>
      </c>
      <c r="D25" s="115">
        <v>0.6155893339214694</v>
      </c>
    </row>
    <row r="26" spans="1:4" ht="12.75">
      <c r="A26" s="3" t="s">
        <v>92</v>
      </c>
      <c r="B26" s="3" t="s">
        <v>489</v>
      </c>
      <c r="C26" s="39" t="s">
        <v>5</v>
      </c>
      <c r="D26" s="115">
        <v>0.6128724958718288</v>
      </c>
    </row>
    <row r="27" spans="1:4" ht="12.75">
      <c r="A27" s="3" t="s">
        <v>296</v>
      </c>
      <c r="B27" s="3" t="s">
        <v>443</v>
      </c>
      <c r="C27" s="38" t="s">
        <v>10</v>
      </c>
      <c r="D27" s="115">
        <v>0.6120668320230707</v>
      </c>
    </row>
    <row r="28" spans="1:4" ht="12.75">
      <c r="A28" s="3" t="s">
        <v>186</v>
      </c>
      <c r="B28" s="3" t="s">
        <v>160</v>
      </c>
      <c r="C28" s="38" t="s">
        <v>10</v>
      </c>
      <c r="D28" s="115">
        <v>0.6047156370916054</v>
      </c>
    </row>
    <row r="29" spans="1:4" ht="12.75">
      <c r="A29" s="125" t="s">
        <v>325</v>
      </c>
      <c r="B29" s="125" t="s">
        <v>444</v>
      </c>
      <c r="C29" s="122" t="s">
        <v>10</v>
      </c>
      <c r="D29" s="124">
        <v>0.5990303333648078</v>
      </c>
    </row>
    <row r="32" s="5" customFormat="1" ht="12.75">
      <c r="A32" s="5" t="s">
        <v>507</v>
      </c>
    </row>
    <row r="33" spans="1:4" s="36" customFormat="1" ht="53.25" customHeight="1">
      <c r="A33" s="119" t="s">
        <v>1</v>
      </c>
      <c r="B33" s="116" t="s">
        <v>430</v>
      </c>
      <c r="C33" s="120" t="s">
        <v>2</v>
      </c>
      <c r="D33" s="120" t="s">
        <v>502</v>
      </c>
    </row>
    <row r="34" spans="1:4" ht="12.75">
      <c r="A34" s="41" t="s">
        <v>212</v>
      </c>
      <c r="B34" s="41" t="s">
        <v>210</v>
      </c>
      <c r="C34" s="41" t="s">
        <v>5</v>
      </c>
      <c r="D34" s="42">
        <v>271.61492223623367</v>
      </c>
    </row>
    <row r="35" spans="1:4" ht="12.75">
      <c r="A35" s="41" t="s">
        <v>94</v>
      </c>
      <c r="B35" s="41" t="s">
        <v>489</v>
      </c>
      <c r="C35" s="41" t="s">
        <v>10</v>
      </c>
      <c r="D35" s="42">
        <v>273.7803076923077</v>
      </c>
    </row>
    <row r="36" spans="1:4" ht="12.75">
      <c r="A36" s="41" t="s">
        <v>317</v>
      </c>
      <c r="B36" s="41" t="s">
        <v>443</v>
      </c>
      <c r="C36" s="41" t="s">
        <v>10</v>
      </c>
      <c r="D36" s="42">
        <v>286.89163568773233</v>
      </c>
    </row>
    <row r="37" spans="1:4" ht="12.75">
      <c r="A37" s="41" t="s">
        <v>299</v>
      </c>
      <c r="B37" s="41" t="s">
        <v>443</v>
      </c>
      <c r="C37" s="41" t="s">
        <v>10</v>
      </c>
      <c r="D37" s="42">
        <v>288.6511776187378</v>
      </c>
    </row>
    <row r="38" spans="1:4" ht="12.75">
      <c r="A38" s="41" t="s">
        <v>46</v>
      </c>
      <c r="B38" s="41" t="s">
        <v>17</v>
      </c>
      <c r="C38" s="41" t="s">
        <v>10</v>
      </c>
      <c r="D38" s="42">
        <v>292.9314426633785</v>
      </c>
    </row>
    <row r="39" spans="1:4" ht="12.75">
      <c r="A39" s="41" t="s">
        <v>244</v>
      </c>
      <c r="B39" s="41" t="s">
        <v>210</v>
      </c>
      <c r="C39" s="41" t="s">
        <v>10</v>
      </c>
      <c r="D39" s="42">
        <v>293.4971880492091</v>
      </c>
    </row>
    <row r="40" spans="1:4" ht="12.75">
      <c r="A40" s="41" t="s">
        <v>263</v>
      </c>
      <c r="B40" s="41" t="s">
        <v>443</v>
      </c>
      <c r="C40" s="41" t="s">
        <v>10</v>
      </c>
      <c r="D40" s="42">
        <v>293.99082051282056</v>
      </c>
    </row>
    <row r="41" spans="1:4" ht="12.75">
      <c r="A41" s="41" t="s">
        <v>196</v>
      </c>
      <c r="B41" s="41" t="s">
        <v>160</v>
      </c>
      <c r="C41" s="41" t="s">
        <v>10</v>
      </c>
      <c r="D41" s="42">
        <v>296.65128919860626</v>
      </c>
    </row>
    <row r="42" spans="1:4" ht="12.75">
      <c r="A42" s="41" t="s">
        <v>172</v>
      </c>
      <c r="B42" s="41" t="s">
        <v>160</v>
      </c>
      <c r="C42" s="41" t="s">
        <v>10</v>
      </c>
      <c r="D42" s="42">
        <v>299.10572390572395</v>
      </c>
    </row>
    <row r="43" spans="1:4" ht="12.75">
      <c r="A43" s="126" t="s">
        <v>334</v>
      </c>
      <c r="B43" s="126" t="s">
        <v>444</v>
      </c>
      <c r="C43" s="126" t="s">
        <v>10</v>
      </c>
      <c r="D43" s="127">
        <v>299.25153498871333</v>
      </c>
    </row>
    <row r="44" spans="1:4" ht="12.75">
      <c r="A44" s="41"/>
      <c r="B44" s="41"/>
      <c r="C44" s="41"/>
      <c r="D44" s="42"/>
    </row>
    <row r="46" s="5" customFormat="1" ht="12.75">
      <c r="A46" s="5" t="s">
        <v>508</v>
      </c>
    </row>
    <row r="47" spans="1:7" s="36" customFormat="1" ht="53.25" customHeight="1">
      <c r="A47" s="116" t="s">
        <v>1</v>
      </c>
      <c r="B47" s="116" t="s">
        <v>430</v>
      </c>
      <c r="C47" s="116" t="s">
        <v>2</v>
      </c>
      <c r="D47" s="116" t="s">
        <v>503</v>
      </c>
      <c r="E47" s="116" t="s">
        <v>504</v>
      </c>
      <c r="F47" s="116" t="s">
        <v>490</v>
      </c>
      <c r="G47" s="35"/>
    </row>
    <row r="48" spans="1:7" ht="12.75">
      <c r="A48" s="3" t="s">
        <v>213</v>
      </c>
      <c r="B48" s="3" t="s">
        <v>210</v>
      </c>
      <c r="C48" s="3" t="s">
        <v>5</v>
      </c>
      <c r="D48" s="74">
        <v>385.54188034188036</v>
      </c>
      <c r="E48" s="74">
        <v>519.4490140845071</v>
      </c>
      <c r="F48" s="39">
        <v>-0.2577868666834007</v>
      </c>
      <c r="G48" s="39"/>
    </row>
    <row r="49" spans="1:7" ht="12.75">
      <c r="A49" s="3" t="s">
        <v>31</v>
      </c>
      <c r="B49" s="3" t="s">
        <v>17</v>
      </c>
      <c r="C49" s="3" t="s">
        <v>10</v>
      </c>
      <c r="D49" s="74">
        <v>395.94759825327515</v>
      </c>
      <c r="E49" s="74">
        <v>472.85827574487365</v>
      </c>
      <c r="F49" s="39">
        <v>-0.16265058990549408</v>
      </c>
      <c r="G49" s="39"/>
    </row>
    <row r="50" spans="1:7" ht="12.75">
      <c r="A50" s="3" t="s">
        <v>34</v>
      </c>
      <c r="B50" s="3" t="s">
        <v>17</v>
      </c>
      <c r="C50" s="3" t="s">
        <v>10</v>
      </c>
      <c r="D50" s="74">
        <v>344.8706495589414</v>
      </c>
      <c r="E50" s="74">
        <v>399.6767536731069</v>
      </c>
      <c r="F50" s="39">
        <v>-0.13712607403479626</v>
      </c>
      <c r="G50" s="39"/>
    </row>
    <row r="51" spans="1:7" ht="12.75">
      <c r="A51" s="3" t="s">
        <v>206</v>
      </c>
      <c r="B51" s="3" t="s">
        <v>160</v>
      </c>
      <c r="C51" s="3" t="s">
        <v>10</v>
      </c>
      <c r="D51" s="74">
        <v>342.70183628318586</v>
      </c>
      <c r="E51" s="74">
        <v>391.013924807299</v>
      </c>
      <c r="F51" s="39">
        <v>-0.12355592846961272</v>
      </c>
      <c r="G51" s="39"/>
    </row>
    <row r="52" spans="1:7" ht="12.75">
      <c r="A52" s="3" t="s">
        <v>184</v>
      </c>
      <c r="B52" s="3" t="s">
        <v>160</v>
      </c>
      <c r="C52" s="3" t="s">
        <v>10</v>
      </c>
      <c r="D52" s="74">
        <v>383.8509178321678</v>
      </c>
      <c r="E52" s="74">
        <v>433.32039732039726</v>
      </c>
      <c r="F52" s="39">
        <v>-0.11416374533519069</v>
      </c>
      <c r="G52" s="39"/>
    </row>
    <row r="53" spans="1:7" ht="12.75">
      <c r="A53" s="3" t="s">
        <v>340</v>
      </c>
      <c r="B53" s="3" t="s">
        <v>444</v>
      </c>
      <c r="C53" s="3" t="s">
        <v>10</v>
      </c>
      <c r="D53" s="74">
        <v>345.0950168918919</v>
      </c>
      <c r="E53" s="74">
        <v>388.14140625</v>
      </c>
      <c r="F53" s="39">
        <v>-0.11090388364899706</v>
      </c>
      <c r="G53" s="39"/>
    </row>
    <row r="54" spans="1:7" ht="12.75">
      <c r="A54" s="3" t="s">
        <v>214</v>
      </c>
      <c r="B54" s="3" t="s">
        <v>210</v>
      </c>
      <c r="C54" s="3" t="s">
        <v>5</v>
      </c>
      <c r="D54" s="74">
        <v>306.31295930462267</v>
      </c>
      <c r="E54" s="74">
        <v>342.96328675002627</v>
      </c>
      <c r="F54" s="39">
        <v>-0.10686370483764551</v>
      </c>
      <c r="G54" s="39"/>
    </row>
    <row r="55" spans="1:7" ht="12.75">
      <c r="A55" s="3" t="s">
        <v>289</v>
      </c>
      <c r="B55" s="3" t="s">
        <v>443</v>
      </c>
      <c r="C55" s="3" t="s">
        <v>10</v>
      </c>
      <c r="D55" s="74">
        <v>350.49759679572765</v>
      </c>
      <c r="E55" s="74">
        <v>391.67024793388435</v>
      </c>
      <c r="F55" s="39">
        <v>-0.10512070129234541</v>
      </c>
      <c r="G55" s="39"/>
    </row>
    <row r="56" spans="1:7" ht="12.75">
      <c r="A56" s="3" t="s">
        <v>343</v>
      </c>
      <c r="B56" s="3" t="s">
        <v>444</v>
      </c>
      <c r="C56" s="3" t="s">
        <v>10</v>
      </c>
      <c r="D56" s="74">
        <v>378.6345533391153</v>
      </c>
      <c r="E56" s="74">
        <v>421.10891748003553</v>
      </c>
      <c r="F56" s="39">
        <v>-0.10086313155060145</v>
      </c>
      <c r="G56" s="39"/>
    </row>
    <row r="57" spans="1:7" ht="12.75">
      <c r="A57" s="125" t="s">
        <v>291</v>
      </c>
      <c r="B57" s="125" t="s">
        <v>443</v>
      </c>
      <c r="C57" s="125" t="s">
        <v>10</v>
      </c>
      <c r="D57" s="128">
        <v>331.1683536014968</v>
      </c>
      <c r="E57" s="128">
        <v>367.4629094321914</v>
      </c>
      <c r="F57" s="129">
        <v>-0.09877066473668716</v>
      </c>
      <c r="G57"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Waste Management Bulletin</dc:title>
  <dc:subject>Municipal Waste Management</dc:subject>
  <dc:creator>Environment Statistics and Indicators Division, Defra</dc:creator>
  <cp:keywords>Municipal waste disposal</cp:keywords>
  <dc:description>http://www.defra.gov.uk/environment/statistics/wastats/index.htm</dc:description>
  <cp:lastModifiedBy>David Lee</cp:lastModifiedBy>
  <dcterms:created xsi:type="dcterms:W3CDTF">2006-11-20T12:04:33Z</dcterms:created>
  <dcterms:modified xsi:type="dcterms:W3CDTF">2012-11-06T18:42:13Z</dcterms:modified>
  <cp:category>Environment, Waste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