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40" activeTab="0"/>
  </bookViews>
  <sheets>
    <sheet name="805" sheetId="1" r:id="rId1"/>
  </sheets>
  <externalReferences>
    <externalReference r:id="rId4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<sst xmlns="http://schemas.openxmlformats.org/spreadsheetml/2006/main" count="42" uniqueCount="36">
  <si>
    <t>Owned</t>
  </si>
  <si>
    <t>Buying with</t>
  </si>
  <si>
    <t>Total</t>
  </si>
  <si>
    <t>Owned outright</t>
  </si>
  <si>
    <t>Buying with a mortgage</t>
  </si>
  <si>
    <t>All tenures</t>
  </si>
  <si>
    <t xml:space="preserve"> a mortgage</t>
  </si>
  <si>
    <t>Current tenure</t>
  </si>
  <si>
    <t xml:space="preserve">Contact: </t>
  </si>
  <si>
    <t>Next update</t>
  </si>
  <si>
    <t>Latest update</t>
  </si>
  <si>
    <t>1  Households that moved more than once in the previous twelve months are only counted once in this table.</t>
  </si>
  <si>
    <t xml:space="preserve">    Therefore, the number of moves in a twelve month period is greater than the number of moving</t>
  </si>
  <si>
    <t xml:space="preserve">    households shown here.</t>
  </si>
  <si>
    <t>The table excludes households for whom information is missing for the items analysed.</t>
  </si>
  <si>
    <t>This means that the number of cases in a category may vary slightly from other tables.</t>
  </si>
  <si>
    <t>Source: DCLG Survey of English Housing</t>
  </si>
  <si>
    <t xml:space="preserve"> E-mail: seh@communities.gov.uk</t>
  </si>
  <si>
    <t>File: tenh5</t>
  </si>
  <si>
    <t>Telephone:  020 7944 3506</t>
  </si>
  <si>
    <t>Household reference persons resident less than a year</t>
  </si>
  <si>
    <t>Previous tenure - continuing households</t>
  </si>
  <si>
    <t>New household reference persons</t>
  </si>
  <si>
    <t>Owner Occupied</t>
  </si>
  <si>
    <t>All
social
renters</t>
  </si>
  <si>
    <t xml:space="preserve">  All 
  owner
  occupiers</t>
  </si>
  <si>
    <t>All
private
renters</t>
  </si>
  <si>
    <t>outright</t>
  </si>
  <si>
    <t>thousands</t>
  </si>
  <si>
    <t>All owner occupied</t>
  </si>
  <si>
    <t xml:space="preserve">All social rented </t>
  </si>
  <si>
    <t>All private rented</t>
  </si>
  <si>
    <t xml:space="preserve"> Source: Communities and Local Government, Survey of English Housing </t>
  </si>
  <si>
    <t>Feb 09</t>
  </si>
  <si>
    <r>
      <t>Table 805 Household characteristics: recently moved</t>
    </r>
    <r>
      <rPr>
        <b/>
        <vertAlign val="superscript"/>
        <sz val="12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>, by current and previous tenure, 2007/08</t>
    </r>
  </si>
  <si>
    <t>Under review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</si>
</sst>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"/>
    <numFmt numFmtId="173" formatCode="0_)"/>
    <numFmt numFmtId="174" formatCode="General_)"/>
    <numFmt numFmtId="175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Book Antiqua"/>
      <family val="0"/>
    </font>
    <font>
      <b/>
      <vertAlign val="superscript"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4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3" borderId="0" xfId="0" applyNumberFormat="1" applyFont="1" applyFill="1" applyAlignment="1" applyProtection="1">
      <alignment/>
      <protection/>
    </xf>
    <xf numFmtId="3" fontId="5" fillId="3" borderId="0" xfId="0" applyNumberFormat="1" applyFont="1" applyFill="1" applyBorder="1" applyAlignment="1">
      <alignment/>
    </xf>
    <xf numFmtId="3" fontId="5" fillId="3" borderId="0" xfId="0" applyNumberFormat="1" applyFont="1" applyFill="1" applyAlignment="1" applyProtection="1" quotePrefix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1" fontId="8" fillId="2" borderId="2" xfId="0" applyNumberFormat="1" applyFont="1" applyFill="1" applyBorder="1" applyAlignment="1">
      <alignment/>
    </xf>
    <xf numFmtId="1" fontId="9" fillId="2" borderId="3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" fontId="8" fillId="2" borderId="4" xfId="0" applyNumberFormat="1" applyFont="1" applyFill="1" applyBorder="1" applyAlignment="1">
      <alignment/>
    </xf>
    <xf numFmtId="1" fontId="10" fillId="2" borderId="5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/>
    </xf>
    <xf numFmtId="1" fontId="8" fillId="2" borderId="6" xfId="0" applyNumberFormat="1" applyFont="1" applyFill="1" applyBorder="1" applyAlignment="1">
      <alignment/>
    </xf>
    <xf numFmtId="0" fontId="1" fillId="0" borderId="7" xfId="0" applyFont="1" applyBorder="1" applyAlignment="1">
      <alignment horizontal="right" wrapText="1"/>
    </xf>
    <xf numFmtId="3" fontId="13" fillId="0" borderId="0" xfId="0" applyNumberFormat="1" applyFont="1" applyBorder="1" applyAlignment="1">
      <alignment/>
    </xf>
    <xf numFmtId="0" fontId="7" fillId="0" borderId="8" xfId="19" applyFont="1" applyBorder="1">
      <alignment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7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vertical="center" wrapText="1"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horizontal="right" vertical="top"/>
    </xf>
    <xf numFmtId="1" fontId="1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wrapText="1"/>
    </xf>
    <xf numFmtId="3" fontId="5" fillId="3" borderId="0" xfId="0" applyNumberFormat="1" applyFont="1" applyFill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A1.1-1.1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ublications%20HDS\HS%20Annual\HS2001\HDS5\CH7%20tables\Tables%20returned\HSan7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.421875" style="0" customWidth="1"/>
    <col min="3" max="3" width="22.421875" style="0" customWidth="1"/>
    <col min="4" max="4" width="15.00390625" style="0" customWidth="1"/>
    <col min="5" max="5" width="3.28125" style="0" customWidth="1"/>
    <col min="7" max="7" width="12.7109375" style="0" customWidth="1"/>
    <col min="8" max="8" width="11.421875" style="0" customWidth="1"/>
    <col min="9" max="9" width="3.8515625" style="0" customWidth="1"/>
    <col min="10" max="10" width="10.00390625" style="0" customWidth="1"/>
    <col min="11" max="11" width="3.140625" style="0" customWidth="1"/>
    <col min="12" max="12" width="8.28125" style="0" customWidth="1"/>
    <col min="13" max="13" width="6.8515625" style="0" customWidth="1"/>
    <col min="14" max="14" width="8.00390625" style="0" customWidth="1"/>
    <col min="15" max="15" width="15.57421875" style="0" bestFit="1" customWidth="1"/>
  </cols>
  <sheetData>
    <row r="2" spans="2:14" ht="18.75">
      <c r="B2" s="1" t="s">
        <v>34</v>
      </c>
      <c r="C2" s="9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</row>
    <row r="3" spans="2:14" ht="6" customHeight="1"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s="25" customFormat="1" ht="12">
      <c r="B4" s="17" t="s">
        <v>20</v>
      </c>
      <c r="C4" s="18"/>
      <c r="D4" s="15"/>
      <c r="E4" s="15"/>
      <c r="F4" s="19"/>
      <c r="G4" s="19"/>
      <c r="H4" s="19"/>
      <c r="I4" s="19"/>
      <c r="J4" s="19"/>
      <c r="K4" s="19"/>
      <c r="L4" s="19"/>
      <c r="M4" s="15"/>
      <c r="N4" s="16"/>
    </row>
    <row r="5" spans="2:14" s="26" customFormat="1" ht="12.75">
      <c r="B5" s="30"/>
      <c r="C5" s="31"/>
      <c r="D5" s="32"/>
      <c r="E5" s="33"/>
      <c r="F5" s="72" t="s">
        <v>21</v>
      </c>
      <c r="G5" s="72"/>
      <c r="H5" s="72"/>
      <c r="I5" s="72"/>
      <c r="J5" s="72"/>
      <c r="K5" s="72"/>
      <c r="L5" s="72"/>
      <c r="M5" s="34"/>
      <c r="N5" s="35"/>
    </row>
    <row r="6" spans="2:14" s="26" customFormat="1" ht="12.75" customHeight="1">
      <c r="B6" s="36"/>
      <c r="C6" s="34"/>
      <c r="D6" s="73" t="s">
        <v>22</v>
      </c>
      <c r="E6" s="37"/>
      <c r="F6" s="72" t="s">
        <v>23</v>
      </c>
      <c r="G6" s="72"/>
      <c r="H6" s="72"/>
      <c r="I6" s="38"/>
      <c r="J6" s="73" t="s">
        <v>24</v>
      </c>
      <c r="K6" s="39"/>
      <c r="L6" s="39"/>
      <c r="M6" s="40"/>
      <c r="N6" s="41"/>
    </row>
    <row r="7" spans="2:14" s="26" customFormat="1" ht="12" customHeight="1">
      <c r="B7" s="42"/>
      <c r="C7" s="32"/>
      <c r="D7" s="74"/>
      <c r="E7" s="37"/>
      <c r="F7" s="43" t="s">
        <v>0</v>
      </c>
      <c r="G7" s="43" t="s">
        <v>1</v>
      </c>
      <c r="H7" s="78" t="s">
        <v>25</v>
      </c>
      <c r="I7" s="38"/>
      <c r="J7" s="76"/>
      <c r="K7" s="44"/>
      <c r="L7" s="73" t="s">
        <v>26</v>
      </c>
      <c r="M7" s="37"/>
      <c r="N7" s="45"/>
    </row>
    <row r="8" spans="2:14" s="25" customFormat="1" ht="24.75" customHeight="1">
      <c r="B8" s="46" t="s">
        <v>7</v>
      </c>
      <c r="C8" s="47"/>
      <c r="D8" s="75"/>
      <c r="E8" s="48"/>
      <c r="F8" s="49" t="s">
        <v>27</v>
      </c>
      <c r="G8" s="49" t="s">
        <v>6</v>
      </c>
      <c r="H8" s="77"/>
      <c r="I8" s="50"/>
      <c r="J8" s="77"/>
      <c r="K8" s="51"/>
      <c r="L8" s="77"/>
      <c r="M8" s="52"/>
      <c r="N8" s="20" t="s">
        <v>2</v>
      </c>
    </row>
    <row r="9" spans="2:14" s="25" customFormat="1" ht="12.75">
      <c r="B9" s="53"/>
      <c r="C9" s="54"/>
      <c r="D9" s="54"/>
      <c r="E9" s="54"/>
      <c r="F9" s="54"/>
      <c r="G9" s="54"/>
      <c r="H9" s="37"/>
      <c r="I9" s="37"/>
      <c r="J9" s="43"/>
      <c r="K9" s="43"/>
      <c r="L9" s="43"/>
      <c r="M9" s="43"/>
      <c r="N9" s="55" t="s">
        <v>28</v>
      </c>
    </row>
    <row r="10" spans="2:16" s="25" customFormat="1" ht="12.75">
      <c r="B10" s="53" t="s">
        <v>3</v>
      </c>
      <c r="C10" s="54"/>
      <c r="D10" s="56">
        <v>15.463083926894464</v>
      </c>
      <c r="E10" s="56"/>
      <c r="F10" s="56">
        <v>130.82287343775013</v>
      </c>
      <c r="G10" s="56">
        <v>44.191404350749195</v>
      </c>
      <c r="H10" s="56">
        <v>175.01427778849933</v>
      </c>
      <c r="I10" s="56"/>
      <c r="J10" s="56">
        <v>4.122352994879041</v>
      </c>
      <c r="K10" s="56"/>
      <c r="L10" s="56">
        <v>22.124785082776715</v>
      </c>
      <c r="M10" s="56"/>
      <c r="N10" s="57">
        <v>216.72449979304955</v>
      </c>
      <c r="O10" s="27"/>
      <c r="P10" s="28"/>
    </row>
    <row r="11" spans="2:16" s="25" customFormat="1" ht="12.75">
      <c r="B11" s="53" t="s">
        <v>4</v>
      </c>
      <c r="C11" s="54"/>
      <c r="D11" s="56">
        <v>115.58961680181206</v>
      </c>
      <c r="E11" s="56"/>
      <c r="F11" s="56">
        <v>43.247880205398005</v>
      </c>
      <c r="G11" s="56">
        <v>384.510344221004</v>
      </c>
      <c r="H11" s="56">
        <v>427.758224426402</v>
      </c>
      <c r="I11" s="56"/>
      <c r="J11" s="56">
        <v>17.68094245984607</v>
      </c>
      <c r="K11" s="56"/>
      <c r="L11" s="56">
        <v>206.12292537035657</v>
      </c>
      <c r="M11" s="56"/>
      <c r="N11" s="57">
        <v>767.1517090584167</v>
      </c>
      <c r="O11" s="27"/>
      <c r="P11" s="28"/>
    </row>
    <row r="12" spans="2:16" s="26" customFormat="1" ht="12.75">
      <c r="B12" s="36" t="s">
        <v>29</v>
      </c>
      <c r="C12" s="34"/>
      <c r="D12" s="58">
        <v>131.05270072870653</v>
      </c>
      <c r="E12" s="58"/>
      <c r="F12" s="58">
        <v>174.07075364314812</v>
      </c>
      <c r="G12" s="58">
        <v>428.7017485717532</v>
      </c>
      <c r="H12" s="58">
        <v>602.7725022149014</v>
      </c>
      <c r="I12" s="58"/>
      <c r="J12" s="58">
        <v>21.80329545472511</v>
      </c>
      <c r="K12" s="58"/>
      <c r="L12" s="58">
        <v>228.2477104531333</v>
      </c>
      <c r="M12" s="58"/>
      <c r="N12" s="59">
        <v>983.8762088514663</v>
      </c>
      <c r="O12" s="27"/>
      <c r="P12" s="28"/>
    </row>
    <row r="13" spans="2:16" s="25" customFormat="1" ht="7.5" customHeight="1">
      <c r="B13" s="53"/>
      <c r="C13" s="54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27"/>
      <c r="P13" s="28"/>
    </row>
    <row r="14" spans="2:16" s="26" customFormat="1" ht="12.75">
      <c r="B14" s="36" t="s">
        <v>30</v>
      </c>
      <c r="C14" s="34"/>
      <c r="D14" s="58">
        <v>76.08034849303033</v>
      </c>
      <c r="E14" s="58"/>
      <c r="F14" s="58">
        <v>9.312054703240793</v>
      </c>
      <c r="G14" s="58">
        <v>13.229642319549104</v>
      </c>
      <c r="H14" s="58">
        <v>22.541697022789897</v>
      </c>
      <c r="I14" s="58"/>
      <c r="J14" s="58">
        <v>195.5162014263086</v>
      </c>
      <c r="K14" s="58"/>
      <c r="L14" s="58">
        <v>77.01884638671345</v>
      </c>
      <c r="M14" s="58"/>
      <c r="N14" s="59">
        <v>371.1570933288423</v>
      </c>
      <c r="O14" s="27"/>
      <c r="P14" s="28"/>
    </row>
    <row r="15" spans="2:16" s="25" customFormat="1" ht="7.5" customHeight="1">
      <c r="B15" s="53"/>
      <c r="C15" s="5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27"/>
      <c r="P15" s="28"/>
    </row>
    <row r="16" spans="2:16" s="26" customFormat="1" ht="12.75">
      <c r="B16" s="36" t="s">
        <v>31</v>
      </c>
      <c r="C16" s="34"/>
      <c r="D16" s="58">
        <v>183.00904884867708</v>
      </c>
      <c r="E16" s="58"/>
      <c r="F16" s="58">
        <v>24.366392576927776</v>
      </c>
      <c r="G16" s="58">
        <v>134.3618124987082</v>
      </c>
      <c r="H16" s="58">
        <v>158.72820507563594</v>
      </c>
      <c r="I16" s="58"/>
      <c r="J16" s="58">
        <v>36.99630485917818</v>
      </c>
      <c r="K16" s="58"/>
      <c r="L16" s="58">
        <v>621.3258011064511</v>
      </c>
      <c r="M16" s="58"/>
      <c r="N16" s="59">
        <v>1000.0593598899422</v>
      </c>
      <c r="O16" s="27"/>
      <c r="P16" s="28"/>
    </row>
    <row r="17" spans="2:16" s="25" customFormat="1" ht="7.5" customHeight="1">
      <c r="B17" s="53"/>
      <c r="C17" s="54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27"/>
      <c r="P17" s="28"/>
    </row>
    <row r="18" spans="2:16" s="26" customFormat="1" ht="12.75">
      <c r="B18" s="36" t="s">
        <v>5</v>
      </c>
      <c r="C18" s="34"/>
      <c r="D18" s="58">
        <f>SUM(D12:D16)</f>
        <v>390.1420980704139</v>
      </c>
      <c r="E18" s="58"/>
      <c r="F18" s="58">
        <f aca="true" t="shared" si="0" ref="F18:L18">SUM(F12:F16)</f>
        <v>207.7492009233167</v>
      </c>
      <c r="G18" s="58">
        <f t="shared" si="0"/>
        <v>576.2932033900105</v>
      </c>
      <c r="H18" s="58">
        <f t="shared" si="0"/>
        <v>784.0424043133272</v>
      </c>
      <c r="I18" s="58"/>
      <c r="J18" s="58">
        <f t="shared" si="0"/>
        <v>254.3158017402119</v>
      </c>
      <c r="K18" s="58"/>
      <c r="L18" s="58">
        <f t="shared" si="0"/>
        <v>926.5923579462979</v>
      </c>
      <c r="M18" s="58"/>
      <c r="N18" s="59">
        <v>2355.0926620702508</v>
      </c>
      <c r="O18" s="27"/>
      <c r="P18" s="28"/>
    </row>
    <row r="19" spans="2:14" s="25" customFormat="1" ht="3.75" customHeight="1">
      <c r="B19" s="64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2:14" s="25" customFormat="1" ht="9.75" customHeight="1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2:16" s="25" customFormat="1" ht="12.75">
      <c r="B21" s="53" t="s">
        <v>3</v>
      </c>
      <c r="C21" s="54"/>
      <c r="D21" s="54">
        <f>D10/$N10*100</f>
        <v>7.134903502677445</v>
      </c>
      <c r="E21" s="54"/>
      <c r="F21" s="54">
        <f aca="true" t="shared" si="1" ref="F21:H23">F10/$N10*100</f>
        <v>60.363675340200594</v>
      </c>
      <c r="G21" s="54">
        <f t="shared" si="1"/>
        <v>20.390590077701233</v>
      </c>
      <c r="H21" s="54">
        <f t="shared" si="1"/>
        <v>80.75426541790182</v>
      </c>
      <c r="I21" s="54"/>
      <c r="J21" s="54">
        <f>J10/$N10*100</f>
        <v>1.9021167421382816</v>
      </c>
      <c r="K21" s="54"/>
      <c r="L21" s="54">
        <f>L10/$N10*100</f>
        <v>10.208714337282446</v>
      </c>
      <c r="M21" s="54"/>
      <c r="N21" s="71">
        <f>N10/$N10*100</f>
        <v>100</v>
      </c>
      <c r="O21" s="28"/>
      <c r="P21" s="28"/>
    </row>
    <row r="22" spans="2:16" s="25" customFormat="1" ht="12.75">
      <c r="B22" s="53" t="s">
        <v>4</v>
      </c>
      <c r="C22" s="54"/>
      <c r="D22" s="54">
        <f aca="true" t="shared" si="2" ref="D22:D29">D11/$N11*100</f>
        <v>15.067373954453405</v>
      </c>
      <c r="E22" s="54"/>
      <c r="F22" s="54">
        <f t="shared" si="1"/>
        <v>5.637461234164412</v>
      </c>
      <c r="G22" s="54">
        <f t="shared" si="1"/>
        <v>50.1218128931685</v>
      </c>
      <c r="H22" s="54">
        <f t="shared" si="1"/>
        <v>55.759274127332915</v>
      </c>
      <c r="I22" s="54"/>
      <c r="J22" s="54">
        <f>J11/$N11*100</f>
        <v>2.3047517526288543</v>
      </c>
      <c r="K22" s="54"/>
      <c r="L22" s="54">
        <f>L11/$N11*100</f>
        <v>26.868600165584827</v>
      </c>
      <c r="M22" s="54"/>
      <c r="N22" s="71">
        <f>N11/$N11*100</f>
        <v>100</v>
      </c>
      <c r="O22" s="28"/>
      <c r="P22" s="28"/>
    </row>
    <row r="23" spans="2:16" s="26" customFormat="1" ht="12.75">
      <c r="B23" s="36" t="s">
        <v>29</v>
      </c>
      <c r="C23" s="34"/>
      <c r="D23" s="34">
        <f t="shared" si="2"/>
        <v>13.320039609626466</v>
      </c>
      <c r="E23" s="34"/>
      <c r="F23" s="34">
        <f t="shared" si="1"/>
        <v>17.69234300790245</v>
      </c>
      <c r="G23" s="34">
        <f t="shared" si="1"/>
        <v>43.57273249570703</v>
      </c>
      <c r="H23" s="34">
        <f t="shared" si="1"/>
        <v>61.26507550360948</v>
      </c>
      <c r="I23" s="34"/>
      <c r="J23" s="34">
        <f>J12/$N12*100</f>
        <v>2.2160608477541412</v>
      </c>
      <c r="K23" s="34"/>
      <c r="L23" s="34">
        <f>L12/$N12*100</f>
        <v>23.198824039009907</v>
      </c>
      <c r="M23" s="34"/>
      <c r="N23" s="35">
        <f aca="true" t="shared" si="3" ref="N23:N29">N12/$N12*100</f>
        <v>100</v>
      </c>
      <c r="O23" s="28"/>
      <c r="P23" s="28"/>
    </row>
    <row r="24" spans="2:16" s="25" customFormat="1" ht="7.5" customHeigh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71"/>
      <c r="O24" s="28"/>
      <c r="P24" s="28"/>
    </row>
    <row r="25" spans="2:16" s="26" customFormat="1" ht="12.75">
      <c r="B25" s="36" t="s">
        <v>30</v>
      </c>
      <c r="C25" s="34"/>
      <c r="D25" s="34">
        <f t="shared" si="2"/>
        <v>20.498152900886023</v>
      </c>
      <c r="E25" s="34"/>
      <c r="F25" s="34">
        <f>F14/$N14*100</f>
        <v>2.508925430933469</v>
      </c>
      <c r="G25" s="34">
        <f>G14/$N14*100</f>
        <v>3.564432030894192</v>
      </c>
      <c r="H25" s="34">
        <f>H14/$N14*100</f>
        <v>6.073357461827661</v>
      </c>
      <c r="I25" s="34"/>
      <c r="J25" s="34">
        <f>J14/$N14*100</f>
        <v>52.67747941249308</v>
      </c>
      <c r="K25" s="34"/>
      <c r="L25" s="34">
        <f>L14/$N14*100</f>
        <v>20.75101022479324</v>
      </c>
      <c r="M25" s="34"/>
      <c r="N25" s="35">
        <f t="shared" si="3"/>
        <v>100</v>
      </c>
      <c r="O25" s="28"/>
      <c r="P25" s="28"/>
    </row>
    <row r="26" spans="2:16" s="25" customFormat="1" ht="7.5" customHeight="1">
      <c r="B26" s="53"/>
      <c r="C26" s="5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8"/>
      <c r="P26" s="28"/>
    </row>
    <row r="27" spans="2:16" s="26" customFormat="1" ht="10.5" customHeight="1">
      <c r="B27" s="36" t="s">
        <v>31</v>
      </c>
      <c r="C27" s="34"/>
      <c r="D27" s="34">
        <f t="shared" si="2"/>
        <v>18.299818609649076</v>
      </c>
      <c r="E27" s="34"/>
      <c r="F27" s="34">
        <f>F16/$N16*100</f>
        <v>2.4364946276398363</v>
      </c>
      <c r="G27" s="34">
        <f>G16/$N16*100</f>
        <v>13.435383726971454</v>
      </c>
      <c r="H27" s="34">
        <f>H16/$N16*100</f>
        <v>15.871878354611288</v>
      </c>
      <c r="I27" s="34"/>
      <c r="J27" s="34">
        <f>J16/$N16*100</f>
        <v>3.6994108892945783</v>
      </c>
      <c r="K27" s="34"/>
      <c r="L27" s="34">
        <f>L16/$N16*100</f>
        <v>62.12889214644506</v>
      </c>
      <c r="M27" s="34"/>
      <c r="N27" s="35">
        <f t="shared" si="3"/>
        <v>100</v>
      </c>
      <c r="O27" s="28"/>
      <c r="P27" s="28"/>
    </row>
    <row r="28" spans="2:16" s="25" customFormat="1" ht="10.5" customHeight="1">
      <c r="B28" s="53"/>
      <c r="C28" s="5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8"/>
      <c r="P28" s="28"/>
    </row>
    <row r="29" spans="2:16" s="26" customFormat="1" ht="10.5" customHeight="1">
      <c r="B29" s="46" t="s">
        <v>5</v>
      </c>
      <c r="C29" s="47"/>
      <c r="D29" s="34">
        <f t="shared" si="2"/>
        <v>16.56589162514983</v>
      </c>
      <c r="E29" s="34"/>
      <c r="F29" s="34">
        <f>F18/$N18*100</f>
        <v>8.821275029607293</v>
      </c>
      <c r="G29" s="34">
        <f>G18/$N18*100</f>
        <v>24.470086152933717</v>
      </c>
      <c r="H29" s="34">
        <f>H18/$N18*100</f>
        <v>33.29136118254101</v>
      </c>
      <c r="I29" s="34"/>
      <c r="J29" s="34">
        <f>J18/$N18*100</f>
        <v>10.798547583119506</v>
      </c>
      <c r="K29" s="34"/>
      <c r="L29" s="34">
        <f>L18/$N18*100</f>
        <v>39.34419960918966</v>
      </c>
      <c r="M29" s="34"/>
      <c r="N29" s="35">
        <f t="shared" si="3"/>
        <v>100</v>
      </c>
      <c r="O29" s="28"/>
      <c r="P29" s="28"/>
    </row>
    <row r="30" spans="2:14" s="29" customFormat="1" ht="14.25" customHeight="1">
      <c r="B30" s="22" t="s">
        <v>32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="21" customFormat="1" ht="12">
      <c r="B31" s="21" t="s">
        <v>11</v>
      </c>
    </row>
    <row r="32" s="21" customFormat="1" ht="12">
      <c r="B32" s="21" t="s">
        <v>12</v>
      </c>
    </row>
    <row r="33" s="21" customFormat="1" ht="12">
      <c r="B33" s="21" t="s">
        <v>13</v>
      </c>
    </row>
    <row r="34" s="21" customFormat="1" ht="15" customHeight="1">
      <c r="B34" s="25"/>
    </row>
    <row r="35" s="21" customFormat="1" ht="12">
      <c r="B35" s="21" t="s">
        <v>14</v>
      </c>
    </row>
    <row r="36" s="21" customFormat="1" ht="12">
      <c r="B36" s="21" t="s">
        <v>15</v>
      </c>
    </row>
    <row r="37" s="2" customFormat="1" ht="15">
      <c r="B37" s="4"/>
    </row>
    <row r="38" spans="2:14" s="2" customFormat="1" ht="15">
      <c r="B38" s="2" t="s">
        <v>8</v>
      </c>
      <c r="N38" s="3" t="s">
        <v>16</v>
      </c>
    </row>
    <row r="39" s="2" customFormat="1" ht="15">
      <c r="B39" s="2" t="s">
        <v>19</v>
      </c>
    </row>
    <row r="40" spans="2:14" s="2" customFormat="1" ht="15">
      <c r="B40" s="2" t="s">
        <v>17</v>
      </c>
      <c r="J40" s="5" t="s">
        <v>10</v>
      </c>
      <c r="K40" s="6"/>
      <c r="L40" s="5"/>
      <c r="M40" s="7" t="s">
        <v>33</v>
      </c>
      <c r="N40" s="8"/>
    </row>
    <row r="41" spans="10:14" s="2" customFormat="1" ht="15">
      <c r="J41" s="5" t="s">
        <v>9</v>
      </c>
      <c r="K41" s="6"/>
      <c r="L41" s="5"/>
      <c r="M41" s="79" t="s">
        <v>35</v>
      </c>
      <c r="N41" s="8"/>
    </row>
    <row r="42" s="2" customFormat="1" ht="15">
      <c r="B42" s="2" t="s">
        <v>18</v>
      </c>
    </row>
  </sheetData>
  <mergeCells count="6">
    <mergeCell ref="F5:L5"/>
    <mergeCell ref="D6:D8"/>
    <mergeCell ref="F6:H6"/>
    <mergeCell ref="J6:J8"/>
    <mergeCell ref="H7:H8"/>
    <mergeCell ref="L7:L8"/>
  </mergeCells>
  <printOptions horizontalCentered="1"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Beesley</dc:creator>
  <cp:keywords/>
  <dc:description/>
  <cp:lastModifiedBy>pcroslan</cp:lastModifiedBy>
  <cp:lastPrinted>2005-10-10T17:19:28Z</cp:lastPrinted>
  <dcterms:created xsi:type="dcterms:W3CDTF">2000-10-17T17:35:31Z</dcterms:created>
  <dcterms:modified xsi:type="dcterms:W3CDTF">2010-02-24T16:55:49Z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